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Marketing &amp; Sales\Catalogues &amp; Order Forms\2025 TPD ORDER FORM\"/>
    </mc:Choice>
  </mc:AlternateContent>
  <xr:revisionPtr revIDLastSave="0" documentId="13_ncr:1_{84DC7E75-4135-4D5B-A54B-3DB57561661C}" xr6:coauthVersionLast="47" xr6:coauthVersionMax="47" xr10:uidLastSave="{00000000-0000-0000-0000-000000000000}"/>
  <bookViews>
    <workbookView xWindow="28680" yWindow="-120" windowWidth="29040" windowHeight="15720" xr2:uid="{B334B921-465E-49A5-93BE-316B44830072}"/>
  </bookViews>
  <sheets>
    <sheet name="2026 Catalogue" sheetId="2" r:id="rId1"/>
  </sheets>
  <definedNames>
    <definedName name="_xlnm._FilterDatabase" localSheetId="0" hidden="1">'2026 Catalogue'!$A$15:$J$328</definedName>
    <definedName name="_xlnm.Print_Area" localSheetId="0">'2026 Catalogue'!$A$1:$J$335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4" i="2" l="1"/>
  <c r="J274" i="2" s="1"/>
  <c r="I299" i="2"/>
  <c r="J299" i="2" s="1"/>
  <c r="I244" i="2" l="1"/>
  <c r="J244" i="2" s="1"/>
  <c r="I33" i="2"/>
  <c r="J33" i="2" s="1"/>
  <c r="I29" i="2"/>
  <c r="J29" i="2" s="1"/>
  <c r="I174" i="2"/>
  <c r="J174" i="2" s="1"/>
  <c r="I180" i="2"/>
  <c r="J180" i="2" s="1"/>
  <c r="I170" i="2"/>
  <c r="J170" i="2" s="1"/>
  <c r="I172" i="2"/>
  <c r="J172" i="2" s="1"/>
  <c r="I171" i="2"/>
  <c r="J171" i="2" s="1"/>
  <c r="I178" i="2"/>
  <c r="J178" i="2" s="1"/>
  <c r="I168" i="2"/>
  <c r="J168" i="2" s="1"/>
  <c r="I177" i="2"/>
  <c r="J177" i="2" s="1"/>
  <c r="I181" i="2"/>
  <c r="J181" i="2" s="1"/>
  <c r="I179" i="2"/>
  <c r="J179" i="2" s="1"/>
  <c r="I175" i="2"/>
  <c r="J175" i="2" s="1"/>
  <c r="I169" i="2"/>
  <c r="J169" i="2" s="1"/>
  <c r="I164" i="2"/>
  <c r="J164" i="2" s="1"/>
  <c r="I147" i="2"/>
  <c r="J147" i="2" s="1"/>
  <c r="I149" i="2"/>
  <c r="J149" i="2" s="1"/>
  <c r="I148" i="2"/>
  <c r="J148" i="2" s="1"/>
  <c r="I159" i="2"/>
  <c r="J159" i="2" s="1"/>
  <c r="I145" i="2"/>
  <c r="J145" i="2" s="1"/>
  <c r="I156" i="2"/>
  <c r="J156" i="2" s="1"/>
  <c r="I166" i="2"/>
  <c r="J166" i="2" s="1"/>
  <c r="I162" i="2"/>
  <c r="J162" i="2" s="1"/>
  <c r="I152" i="2"/>
  <c r="J152" i="2" s="1"/>
  <c r="I146" i="2"/>
  <c r="J146" i="2" s="1"/>
  <c r="I253" i="2"/>
  <c r="J253" i="2" s="1"/>
  <c r="I254" i="2"/>
  <c r="J254" i="2" s="1"/>
  <c r="I247" i="2"/>
  <c r="J247" i="2" s="1"/>
  <c r="I251" i="2"/>
  <c r="J251" i="2" s="1"/>
  <c r="I249" i="2"/>
  <c r="J249" i="2" s="1"/>
  <c r="I248" i="2"/>
  <c r="J248" i="2" s="1"/>
  <c r="I250" i="2"/>
  <c r="J250" i="2" s="1"/>
  <c r="I252" i="2"/>
  <c r="J252" i="2" s="1"/>
  <c r="I245" i="2"/>
  <c r="J245" i="2" s="1"/>
  <c r="I246" i="2"/>
  <c r="J246" i="2" s="1"/>
  <c r="I241" i="2"/>
  <c r="J241" i="2" s="1"/>
  <c r="I243" i="2"/>
  <c r="J243" i="2" s="1"/>
  <c r="I242" i="2"/>
  <c r="J242" i="2" s="1"/>
  <c r="I240" i="2"/>
  <c r="J240" i="2" s="1"/>
  <c r="I31" i="2"/>
  <c r="J31" i="2" s="1"/>
  <c r="I132" i="2"/>
  <c r="J132" i="2" s="1"/>
  <c r="I143" i="2"/>
  <c r="J143" i="2" s="1"/>
  <c r="I128" i="2"/>
  <c r="J128" i="2" s="1"/>
  <c r="I130" i="2"/>
  <c r="J130" i="2" s="1"/>
  <c r="I129" i="2"/>
  <c r="J129" i="2" s="1"/>
  <c r="I140" i="2"/>
  <c r="J140" i="2" s="1"/>
  <c r="I126" i="2"/>
  <c r="J126" i="2" s="1"/>
  <c r="I137" i="2"/>
  <c r="J137" i="2" s="1"/>
  <c r="I144" i="2"/>
  <c r="J144" i="2" s="1"/>
  <c r="I142" i="2"/>
  <c r="J142" i="2" s="1"/>
  <c r="I133" i="2"/>
  <c r="J133" i="2" s="1"/>
  <c r="I127" i="2"/>
  <c r="J127" i="2" s="1"/>
  <c r="I112" i="2"/>
  <c r="J112" i="2" s="1"/>
  <c r="I124" i="2"/>
  <c r="J124" i="2" s="1"/>
  <c r="I108" i="2"/>
  <c r="J108" i="2" s="1"/>
  <c r="I110" i="2"/>
  <c r="J110" i="2" s="1"/>
  <c r="I109" i="2"/>
  <c r="J109" i="2" s="1"/>
  <c r="I121" i="2"/>
  <c r="J121" i="2" s="1"/>
  <c r="I106" i="2"/>
  <c r="J106" i="2" s="1"/>
  <c r="I117" i="2"/>
  <c r="I125" i="2"/>
  <c r="J125" i="2" s="1"/>
  <c r="I123" i="2"/>
  <c r="J123" i="2" s="1"/>
  <c r="I113" i="2"/>
  <c r="J113" i="2" s="1"/>
  <c r="I107" i="2"/>
  <c r="J107" i="2" s="1"/>
  <c r="I87" i="2"/>
  <c r="J87" i="2" s="1"/>
  <c r="I89" i="2"/>
  <c r="J89" i="2" s="1"/>
  <c r="I88" i="2"/>
  <c r="J88" i="2" s="1"/>
  <c r="I90" i="2"/>
  <c r="J90" i="2" s="1"/>
  <c r="I16" i="2"/>
  <c r="J16" i="2" s="1"/>
  <c r="I18" i="2"/>
  <c r="J18" i="2" s="1"/>
  <c r="I17" i="2"/>
  <c r="J17" i="2" s="1"/>
  <c r="I19" i="2"/>
  <c r="J19" i="2" s="1"/>
  <c r="I95" i="2"/>
  <c r="J95" i="2" s="1"/>
  <c r="I94" i="2"/>
  <c r="J94" i="2" s="1"/>
  <c r="I93" i="2"/>
  <c r="J93" i="2" s="1"/>
  <c r="I92" i="2"/>
  <c r="J92" i="2" s="1"/>
  <c r="I91" i="2"/>
  <c r="J91" i="2" s="1"/>
  <c r="I35" i="2"/>
  <c r="J35" i="2" s="1"/>
  <c r="I97" i="2"/>
  <c r="J97" i="2" s="1"/>
  <c r="I36" i="2"/>
  <c r="J36" i="2" s="1"/>
  <c r="I104" i="2"/>
  <c r="J104" i="2" s="1"/>
  <c r="I214" i="2"/>
  <c r="J214" i="2" s="1"/>
  <c r="I213" i="2"/>
  <c r="J213" i="2" s="1"/>
  <c r="I204" i="2"/>
  <c r="J204" i="2" s="1"/>
  <c r="I239" i="2"/>
  <c r="J239" i="2" s="1"/>
  <c r="I238" i="2"/>
  <c r="I237" i="2"/>
  <c r="J237" i="2" s="1"/>
  <c r="I236" i="2"/>
  <c r="J236" i="2" s="1"/>
  <c r="I235" i="2"/>
  <c r="I234" i="2"/>
  <c r="J234" i="2" s="1"/>
  <c r="I233" i="2"/>
  <c r="J233" i="2" s="1"/>
  <c r="I232" i="2"/>
  <c r="J232" i="2" s="1"/>
  <c r="I212" i="2"/>
  <c r="J212" i="2" s="1"/>
  <c r="I216" i="2"/>
  <c r="J216" i="2" s="1"/>
  <c r="I215" i="2"/>
  <c r="J215" i="2" s="1"/>
  <c r="I197" i="2"/>
  <c r="J197" i="2" s="1"/>
  <c r="I198" i="2"/>
  <c r="J198" i="2" s="1"/>
  <c r="I196" i="2"/>
  <c r="J196" i="2" s="1"/>
  <c r="I195" i="2"/>
  <c r="J195" i="2" s="1"/>
  <c r="I190" i="2"/>
  <c r="J190" i="2" s="1"/>
  <c r="I194" i="2"/>
  <c r="J194" i="2" s="1"/>
  <c r="I193" i="2"/>
  <c r="J193" i="2" s="1"/>
  <c r="I192" i="2"/>
  <c r="J192" i="2" s="1"/>
  <c r="I191" i="2"/>
  <c r="J191" i="2" s="1"/>
  <c r="I211" i="2"/>
  <c r="J211" i="2" s="1"/>
  <c r="I210" i="2"/>
  <c r="J210" i="2" s="1"/>
  <c r="I209" i="2"/>
  <c r="J209" i="2" s="1"/>
  <c r="I208" i="2"/>
  <c r="J208" i="2" s="1"/>
  <c r="I207" i="2"/>
  <c r="J207" i="2" s="1"/>
  <c r="I206" i="2"/>
  <c r="J206" i="2" s="1"/>
  <c r="I205" i="2"/>
  <c r="J205" i="2" s="1"/>
  <c r="I75" i="2"/>
  <c r="I79" i="2"/>
  <c r="I77" i="2"/>
  <c r="J77" i="2" s="1"/>
  <c r="I61" i="2"/>
  <c r="J61" i="2" s="1"/>
  <c r="I68" i="2"/>
  <c r="J68" i="2" s="1"/>
  <c r="I69" i="2"/>
  <c r="J69" i="2" s="1"/>
  <c r="I60" i="2"/>
  <c r="J60" i="2" s="1"/>
  <c r="I57" i="2"/>
  <c r="J57" i="2" s="1"/>
  <c r="I70" i="2"/>
  <c r="J70" i="2" s="1"/>
  <c r="I74" i="2"/>
  <c r="J74" i="2" s="1"/>
  <c r="I54" i="2"/>
  <c r="J54" i="2" s="1"/>
  <c r="I76" i="2"/>
  <c r="J76" i="2" s="1"/>
  <c r="I50" i="2"/>
  <c r="J50" i="2" s="1"/>
  <c r="I59" i="2"/>
  <c r="J59" i="2" s="1"/>
  <c r="I73" i="2"/>
  <c r="J73" i="2" s="1"/>
  <c r="I72" i="2"/>
  <c r="J72" i="2" s="1"/>
  <c r="I78" i="2"/>
  <c r="J78" i="2" s="1"/>
  <c r="I82" i="2"/>
  <c r="J82" i="2" s="1"/>
  <c r="I53" i="2"/>
  <c r="J53" i="2" s="1"/>
  <c r="I71" i="2"/>
  <c r="J71" i="2" s="1"/>
  <c r="I80" i="2"/>
  <c r="J80" i="2" s="1"/>
  <c r="I56" i="2"/>
  <c r="J56" i="2" s="1"/>
  <c r="I66" i="2"/>
  <c r="J66" i="2" s="1"/>
  <c r="I52" i="2"/>
  <c r="J52" i="2" s="1"/>
  <c r="I63" i="2"/>
  <c r="J63" i="2" s="1"/>
  <c r="I58" i="2"/>
  <c r="J58" i="2" s="1"/>
  <c r="I64" i="2"/>
  <c r="J64" i="2" s="1"/>
  <c r="I81" i="2"/>
  <c r="J81" i="2" s="1"/>
  <c r="I51" i="2"/>
  <c r="J51" i="2" s="1"/>
  <c r="I49" i="2"/>
  <c r="I62" i="2"/>
  <c r="J62" i="2" s="1"/>
  <c r="I65" i="2"/>
  <c r="J65" i="2" s="1"/>
  <c r="I67" i="2"/>
  <c r="J67" i="2" s="1"/>
  <c r="I55" i="2"/>
  <c r="J55" i="2" s="1"/>
  <c r="I47" i="2"/>
  <c r="J47" i="2" s="1"/>
  <c r="I48" i="2"/>
  <c r="J48" i="2" s="1"/>
  <c r="I230" i="2"/>
  <c r="J230" i="2" s="1"/>
  <c r="I231" i="2"/>
  <c r="J231" i="2" s="1"/>
  <c r="I229" i="2"/>
  <c r="J229" i="2" s="1"/>
  <c r="I228" i="2"/>
  <c r="J228" i="2" s="1"/>
  <c r="I227" i="2"/>
  <c r="J227" i="2" s="1"/>
  <c r="I226" i="2"/>
  <c r="J226" i="2" s="1"/>
  <c r="I225" i="2"/>
  <c r="J225" i="2" s="1"/>
  <c r="I224" i="2"/>
  <c r="J224" i="2" s="1"/>
  <c r="I223" i="2"/>
  <c r="J223" i="2" s="1"/>
  <c r="I222" i="2"/>
  <c r="J222" i="2" s="1"/>
  <c r="I189" i="2"/>
  <c r="J189" i="2" s="1"/>
  <c r="I188" i="2"/>
  <c r="J188" i="2" s="1"/>
  <c r="I186" i="2"/>
  <c r="J186" i="2" s="1"/>
  <c r="I187" i="2"/>
  <c r="J187" i="2" s="1"/>
  <c r="I185" i="2"/>
  <c r="J185" i="2" s="1"/>
  <c r="I184" i="2"/>
  <c r="J184" i="2" s="1"/>
  <c r="I183" i="2"/>
  <c r="J183" i="2" s="1"/>
  <c r="I182" i="2"/>
  <c r="J182" i="2" s="1"/>
  <c r="I46" i="2"/>
  <c r="I45" i="2"/>
  <c r="I44" i="2"/>
  <c r="J44" i="2" s="1"/>
  <c r="I43" i="2"/>
  <c r="J43" i="2" s="1"/>
  <c r="I42" i="2"/>
  <c r="J42" i="2" s="1"/>
  <c r="I41" i="2"/>
  <c r="J41" i="2" s="1"/>
  <c r="I262" i="2"/>
  <c r="J262" i="2" s="1"/>
  <c r="I300" i="2"/>
  <c r="J300" i="2" s="1"/>
  <c r="I105" i="2"/>
  <c r="J105" i="2" s="1"/>
  <c r="I257" i="2"/>
  <c r="J257" i="2" s="1"/>
  <c r="I313" i="2"/>
  <c r="J313" i="2" s="1"/>
  <c r="I83" i="2"/>
  <c r="J83" i="2" s="1"/>
  <c r="I84" i="2"/>
  <c r="J84" i="2" s="1"/>
  <c r="I301" i="2"/>
  <c r="J301" i="2" s="1"/>
  <c r="I303" i="2"/>
  <c r="J303" i="2" s="1"/>
  <c r="I201" i="2"/>
  <c r="J201" i="2" s="1"/>
  <c r="I200" i="2"/>
  <c r="J200" i="2" s="1"/>
  <c r="I297" i="2"/>
  <c r="J297" i="2" s="1"/>
  <c r="I322" i="2"/>
  <c r="J322" i="2" s="1"/>
  <c r="I324" i="2"/>
  <c r="J324" i="2" s="1"/>
  <c r="I294" i="2"/>
  <c r="J294" i="2" s="1"/>
  <c r="I325" i="2"/>
  <c r="J325" i="2" s="1"/>
  <c r="I317" i="2"/>
  <c r="J317" i="2" s="1"/>
  <c r="I316" i="2"/>
  <c r="J316" i="2" s="1"/>
  <c r="I315" i="2"/>
  <c r="J315" i="2" s="1"/>
  <c r="I318" i="2"/>
  <c r="J318" i="2" s="1"/>
  <c r="I323" i="2"/>
  <c r="J323" i="2" s="1"/>
  <c r="I221" i="2"/>
  <c r="J221" i="2" s="1"/>
  <c r="I220" i="2"/>
  <c r="J220" i="2" s="1"/>
  <c r="I219" i="2"/>
  <c r="I218" i="2"/>
  <c r="J218" i="2" s="1"/>
  <c r="I28" i="2"/>
  <c r="J28" i="2" s="1"/>
  <c r="I22" i="2"/>
  <c r="J22" i="2" s="1"/>
  <c r="I38" i="2"/>
  <c r="J38" i="2" s="1"/>
  <c r="I37" i="2"/>
  <c r="J37" i="2" s="1"/>
  <c r="I39" i="2"/>
  <c r="J39" i="2" s="1"/>
  <c r="I21" i="2"/>
  <c r="J21" i="2" s="1"/>
  <c r="I40" i="2"/>
  <c r="J40" i="2" s="1"/>
  <c r="I85" i="2"/>
  <c r="J85" i="2" s="1"/>
  <c r="I20" i="2"/>
  <c r="J20" i="2" s="1"/>
  <c r="I27" i="2"/>
  <c r="J27" i="2" s="1"/>
  <c r="I86" i="2"/>
  <c r="J86" i="2" s="1"/>
  <c r="I24" i="2"/>
  <c r="J24" i="2" s="1"/>
  <c r="I23" i="2"/>
  <c r="J23" i="2" s="1"/>
  <c r="I25" i="2"/>
  <c r="J25" i="2" s="1"/>
  <c r="I26" i="2"/>
  <c r="J26" i="2" s="1"/>
  <c r="I102" i="2"/>
  <c r="J102" i="2" s="1"/>
  <c r="I217" i="2"/>
  <c r="J217" i="2" s="1"/>
  <c r="I101" i="2"/>
  <c r="J101" i="2" s="1"/>
  <c r="I100" i="2"/>
  <c r="J100" i="2" s="1"/>
  <c r="I103" i="2"/>
  <c r="J103" i="2" s="1"/>
  <c r="I176" i="2"/>
  <c r="J176" i="2" s="1"/>
  <c r="I173" i="2"/>
  <c r="J173" i="2" s="1"/>
  <c r="I167" i="2"/>
  <c r="J167" i="2" s="1"/>
  <c r="I165" i="2"/>
  <c r="J165" i="2" s="1"/>
  <c r="I163" i="2"/>
  <c r="I161" i="2"/>
  <c r="J161" i="2" s="1"/>
  <c r="I160" i="2"/>
  <c r="J160" i="2" s="1"/>
  <c r="I158" i="2"/>
  <c r="J158" i="2" s="1"/>
  <c r="I157" i="2"/>
  <c r="J157" i="2" s="1"/>
  <c r="I155" i="2"/>
  <c r="J155" i="2" s="1"/>
  <c r="I154" i="2"/>
  <c r="J154" i="2" s="1"/>
  <c r="I153" i="2"/>
  <c r="J153" i="2" s="1"/>
  <c r="I150" i="2"/>
  <c r="J150" i="2" s="1"/>
  <c r="I141" i="2"/>
  <c r="J141" i="2" s="1"/>
  <c r="I139" i="2"/>
  <c r="J139" i="2" s="1"/>
  <c r="I138" i="2"/>
  <c r="J138" i="2" s="1"/>
  <c r="I136" i="2"/>
  <c r="J136" i="2" s="1"/>
  <c r="I135" i="2"/>
  <c r="J135" i="2" s="1"/>
  <c r="I134" i="2"/>
  <c r="J134" i="2" s="1"/>
  <c r="I131" i="2"/>
  <c r="J131" i="2" s="1"/>
  <c r="I122" i="2"/>
  <c r="J122" i="2" s="1"/>
  <c r="I120" i="2"/>
  <c r="J120" i="2" s="1"/>
  <c r="I119" i="2"/>
  <c r="J119" i="2" s="1"/>
  <c r="I118" i="2"/>
  <c r="J118" i="2" s="1"/>
  <c r="I116" i="2"/>
  <c r="J116" i="2" s="1"/>
  <c r="I115" i="2"/>
  <c r="J115" i="2" s="1"/>
  <c r="I114" i="2"/>
  <c r="J114" i="2" s="1"/>
  <c r="I111" i="2"/>
  <c r="J111" i="2" s="1"/>
  <c r="I151" i="2"/>
  <c r="J151" i="2" s="1"/>
  <c r="I32" i="2"/>
  <c r="J32" i="2" s="1"/>
  <c r="I30" i="2"/>
  <c r="J30" i="2" s="1"/>
  <c r="I34" i="2"/>
  <c r="J34" i="2" s="1"/>
  <c r="J117" i="2"/>
  <c r="J238" i="2"/>
  <c r="J235" i="2"/>
  <c r="J75" i="2"/>
  <c r="J79" i="2"/>
  <c r="J49" i="2"/>
  <c r="J46" i="2"/>
  <c r="J45" i="2"/>
  <c r="J219" i="2"/>
  <c r="J163" i="2"/>
  <c r="I96" i="2"/>
  <c r="J96" i="2" s="1"/>
  <c r="I288" i="2"/>
  <c r="J288" i="2" s="1"/>
  <c r="I289" i="2"/>
  <c r="J289" i="2" s="1"/>
  <c r="I265" i="2"/>
  <c r="J265" i="2" s="1"/>
  <c r="I266" i="2"/>
  <c r="J266" i="2" s="1"/>
  <c r="I311" i="2"/>
  <c r="J311" i="2" s="1"/>
  <c r="I312" i="2"/>
  <c r="J312" i="2" s="1"/>
  <c r="I268" i="2"/>
  <c r="J268" i="2" s="1"/>
  <c r="I278" i="2"/>
  <c r="J278" i="2" s="1"/>
  <c r="I283" i="2"/>
  <c r="J283" i="2" s="1"/>
  <c r="I310" i="2"/>
  <c r="J310" i="2" s="1"/>
  <c r="I261" i="2"/>
  <c r="J261" i="2" s="1"/>
  <c r="I290" i="2"/>
  <c r="J290" i="2" s="1"/>
  <c r="I291" i="2"/>
  <c r="J291" i="2" s="1"/>
  <c r="I255" i="2"/>
  <c r="J255" i="2" s="1"/>
  <c r="I256" i="2"/>
  <c r="J256" i="2" s="1"/>
  <c r="I285" i="2"/>
  <c r="J285" i="2" s="1"/>
  <c r="I295" i="2"/>
  <c r="J295" i="2" s="1"/>
  <c r="I263" i="2"/>
  <c r="J263" i="2" s="1"/>
  <c r="I287" i="2"/>
  <c r="J287" i="2" s="1"/>
  <c r="I286" i="2"/>
  <c r="J286" i="2" s="1"/>
  <c r="I296" i="2"/>
  <c r="J296" i="2" s="1"/>
  <c r="I260" i="2"/>
  <c r="J260" i="2" s="1"/>
  <c r="I258" i="2"/>
  <c r="J258" i="2" s="1"/>
  <c r="I284" i="2"/>
  <c r="J284" i="2" s="1"/>
  <c r="I308" i="2"/>
  <c r="J308" i="2" s="1"/>
  <c r="I309" i="2"/>
  <c r="J309" i="2" s="1"/>
  <c r="I282" i="2"/>
  <c r="J282" i="2" s="1"/>
  <c r="I267" i="2"/>
  <c r="J267" i="2" s="1"/>
  <c r="I276" i="2"/>
  <c r="J276" i="2" s="1"/>
  <c r="I292" i="2"/>
  <c r="J292" i="2" s="1"/>
  <c r="I264" i="2"/>
  <c r="J264" i="2" s="1"/>
  <c r="I259" i="2"/>
  <c r="J259" i="2" s="1"/>
  <c r="I321" i="2"/>
  <c r="J321" i="2" s="1"/>
  <c r="I319" i="2"/>
  <c r="J319" i="2" s="1"/>
  <c r="I272" i="2"/>
  <c r="J272" i="2" s="1"/>
  <c r="I273" i="2"/>
  <c r="J273" i="2" s="1"/>
  <c r="I203" i="2"/>
  <c r="J203" i="2" s="1"/>
  <c r="I202" i="2"/>
  <c r="J202" i="2" s="1"/>
  <c r="I277" i="2"/>
  <c r="J277" i="2" s="1"/>
  <c r="I280" i="2"/>
  <c r="J280" i="2" s="1"/>
  <c r="I279" i="2"/>
  <c r="J279" i="2" s="1"/>
  <c r="I281" i="2"/>
  <c r="J281" i="2" s="1"/>
  <c r="I99" i="2"/>
  <c r="J99" i="2" s="1"/>
  <c r="I98" i="2"/>
  <c r="J98" i="2" s="1"/>
  <c r="I326" i="2"/>
  <c r="J326" i="2" s="1"/>
  <c r="I328" i="2"/>
  <c r="J328" i="2" s="1"/>
  <c r="I327" i="2"/>
  <c r="J327" i="2" s="1"/>
  <c r="I271" i="2"/>
  <c r="I293" i="2"/>
  <c r="I199" i="2"/>
  <c r="I302" i="2"/>
  <c r="I307" i="2"/>
  <c r="I306" i="2"/>
  <c r="I304" i="2"/>
  <c r="I305" i="2"/>
  <c r="I320" i="2"/>
  <c r="J320" i="2" s="1"/>
  <c r="I314" i="2"/>
  <c r="I269" i="2"/>
  <c r="J269" i="2" s="1"/>
  <c r="I270" i="2"/>
  <c r="J270" i="2" s="1"/>
  <c r="I275" i="2"/>
  <c r="J275" i="2" s="1"/>
  <c r="I298" i="2"/>
  <c r="J298" i="2" s="1"/>
  <c r="J14" i="2" l="1"/>
</calcChain>
</file>

<file path=xl/sharedStrings.xml><?xml version="1.0" encoding="utf-8"?>
<sst xmlns="http://schemas.openxmlformats.org/spreadsheetml/2006/main" count="1227" uniqueCount="610">
  <si>
    <t>Title</t>
  </si>
  <si>
    <t>Type</t>
  </si>
  <si>
    <t>Category</t>
  </si>
  <si>
    <t>Accessories</t>
  </si>
  <si>
    <t>Undated Secondary Daily</t>
  </si>
  <si>
    <t>Wiro</t>
  </si>
  <si>
    <t>Undated Secondary Weekly</t>
  </si>
  <si>
    <t>Undated Primary Weekly</t>
  </si>
  <si>
    <t>Accessory</t>
  </si>
  <si>
    <t xml:space="preserve">Plan &amp; Organise Sticker Pack 2 </t>
  </si>
  <si>
    <t>Sticker sheets x 6</t>
  </si>
  <si>
    <t>Dream &amp; Aspire Sticker Pack 3</t>
  </si>
  <si>
    <t>My Stickynote Panel Pack 4</t>
  </si>
  <si>
    <t>Sticky Notes x 12</t>
  </si>
  <si>
    <t>Celebrate Sticker Pack 5</t>
  </si>
  <si>
    <t>Early Years Daily Planner Wiro</t>
  </si>
  <si>
    <t>Early Years - Daily</t>
  </si>
  <si>
    <t>Undated Primary Daily</t>
  </si>
  <si>
    <t>Early Years Weekly Planner</t>
  </si>
  <si>
    <t>Saddle Stitch</t>
  </si>
  <si>
    <t>Luxe Notebook - Potenza</t>
  </si>
  <si>
    <t>Luxe Notebook - Cadiz</t>
  </si>
  <si>
    <t>Luxe Notebook - Corello</t>
  </si>
  <si>
    <t>Luxe Notebook - Porto</t>
  </si>
  <si>
    <t>Pad</t>
  </si>
  <si>
    <t>At-A-View Yearly Planner</t>
  </si>
  <si>
    <t>Management</t>
  </si>
  <si>
    <t>Monthly Desk Pad Calendar</t>
  </si>
  <si>
    <t>Secondary Daily (Wiro Bound)</t>
  </si>
  <si>
    <t xml:space="preserve">Wiro </t>
  </si>
  <si>
    <t>Secondary - Daily</t>
  </si>
  <si>
    <t>Secondary Daily (Loose Leaf)</t>
  </si>
  <si>
    <t>Loose Leaf</t>
  </si>
  <si>
    <t>Secondary Weekly (Wiro Bound)</t>
  </si>
  <si>
    <t>Secondary - Weekly</t>
  </si>
  <si>
    <t>Primary Weekly (Wiro Bound)</t>
  </si>
  <si>
    <t>Primary - Weekly</t>
  </si>
  <si>
    <t>Primary Weekly (Loose Leaf)</t>
  </si>
  <si>
    <t>VCE Assessment Tasks &amp; Outcomes Record (Wiro Bound)</t>
  </si>
  <si>
    <t>Assessment</t>
  </si>
  <si>
    <t>VCE Assessment Tasks &amp; Outcomes Record(Loose Leaf)</t>
  </si>
  <si>
    <t>VIC F-10 Assessment Record 7 Multi-Class Set (Wiro Bound)</t>
  </si>
  <si>
    <t>VIC F-10 Assessment Record 7 Multi-Class Set (Loose Leaf)</t>
  </si>
  <si>
    <t>PVC A4 Jacket (Fits Daily or Weekly Planners)</t>
  </si>
  <si>
    <t>Cover - Wiro</t>
  </si>
  <si>
    <t>Learning Area Assessment Record (Wiro Bound)</t>
  </si>
  <si>
    <t>Weekly Desktop Planner Pad</t>
  </si>
  <si>
    <t>Calendar</t>
  </si>
  <si>
    <t>Wall Chart Planner</t>
  </si>
  <si>
    <t>Desk Easel Calendar</t>
  </si>
  <si>
    <t>Teacher's Planner Sticker Pack 1</t>
  </si>
  <si>
    <t>Wellbeing Daily (Wiro Bound)</t>
  </si>
  <si>
    <t>Extras</t>
  </si>
  <si>
    <t>Secondary Strategy Daily (Wiro Bound)</t>
  </si>
  <si>
    <t>Merit Sticker (210) Pack</t>
  </si>
  <si>
    <t>Descriptive Assessment Record Book (Wiro Bound)</t>
  </si>
  <si>
    <t>BCR Weekly (Wiro Bound)</t>
  </si>
  <si>
    <t>Secondary Weekly 5 Period (Wiro Bound)</t>
  </si>
  <si>
    <t>Secondary Weekly 5 Period (Loose Leaf)</t>
  </si>
  <si>
    <t>Secondary 5 Period Daily (Wiro Bound)</t>
  </si>
  <si>
    <t>Secondary 5 Period Daily (Loose Leaf)</t>
  </si>
  <si>
    <t>Secondary Professional Pratice Weekly (Wiro Bound)</t>
  </si>
  <si>
    <t>Physical Education Daily (Wiro Bound)</t>
  </si>
  <si>
    <t>Secondary Strategy 4 Period Daily (Wiro Bound)</t>
  </si>
  <si>
    <t>Primary Daily (Wiro Bound)</t>
  </si>
  <si>
    <t>Primary - Daily</t>
  </si>
  <si>
    <t>Secondary 4 Period Daily (Wiro Bound)</t>
  </si>
  <si>
    <t>Primary Strategy Daily (Wiro Bound)</t>
  </si>
  <si>
    <t>Level Coordinator's Weekly (Wiro Bound)</t>
  </si>
  <si>
    <t>Wiro inc Cover</t>
  </si>
  <si>
    <t>Management Daily (Wiro Bound)</t>
  </si>
  <si>
    <t>Management - Daily</t>
  </si>
  <si>
    <t>Management Weekly (Wiro Bound)</t>
  </si>
  <si>
    <t>Management - Weekly</t>
  </si>
  <si>
    <t>Secondary 4 Period Daily (Loose Leaf)</t>
  </si>
  <si>
    <t>Performance Weekly (Wiro Bound)</t>
  </si>
  <si>
    <t>Primary Professional Prac Weekly (Wiro Bound)</t>
  </si>
  <si>
    <t>Secondary Compact A5 Daily  (Wiro Bound)</t>
  </si>
  <si>
    <t>Secondary Compact A5 Daily  (In Binder)</t>
  </si>
  <si>
    <t>Loose Leaf + Binder</t>
  </si>
  <si>
    <t>Compact Assessment Record</t>
  </si>
  <si>
    <t>Assessment Record Book (Wiro Bound)</t>
  </si>
  <si>
    <t>Assessment Record Book (Loose Leaf)</t>
  </si>
  <si>
    <t>Executive Daily (Wiro Bound)</t>
  </si>
  <si>
    <t>Primary F - 2 Weekly (Wiro Bound) Cover Only</t>
  </si>
  <si>
    <t>Secondary 6 Period Daily (Wiro Bound)</t>
  </si>
  <si>
    <t>Secondary 6 Period Daily (Loose Leaf)</t>
  </si>
  <si>
    <t>My Faith Teacher Diary (Wiro Bound)</t>
  </si>
  <si>
    <t>Compact A5 Weekly (Soft Cover)</t>
  </si>
  <si>
    <t>Soft Cover</t>
  </si>
  <si>
    <t>Planner Tabs 20 Pack</t>
  </si>
  <si>
    <t>Secondary Weekly 4 Period (Wiro Bound)</t>
  </si>
  <si>
    <t xml:space="preserve">Secondary Catholic Weekly </t>
  </si>
  <si>
    <t>Primary Catholic Weekly</t>
  </si>
  <si>
    <t>Physical Education Weekly (Wiro Bound)</t>
  </si>
  <si>
    <t>Daily Desk Pad A5</t>
  </si>
  <si>
    <t>Secondary Weekly 6 Period (Wiro Bound)</t>
  </si>
  <si>
    <t>Secondary Weekly 6 Period (Loose Leaf)</t>
  </si>
  <si>
    <t>Florentina Premium - Vivid</t>
  </si>
  <si>
    <t>Florentina Premium - Retro Blooms</t>
  </si>
  <si>
    <t>Florentina Premium - Wildflower Whispers</t>
  </si>
  <si>
    <t>Florentina Premium - Botanic Bloom</t>
  </si>
  <si>
    <t>Florentina Premium - Radiance</t>
  </si>
  <si>
    <t>Florentina Premium - Brushstroke Garden</t>
  </si>
  <si>
    <t>Florentina Premium - Dark Elegance</t>
  </si>
  <si>
    <t>Florentina Premium - Blue Meadows</t>
  </si>
  <si>
    <t>Florentina A5 Le Fleur</t>
  </si>
  <si>
    <t>Florentina A5 Dahlia</t>
  </si>
  <si>
    <t>Home School Planner</t>
  </si>
  <si>
    <t>Luxe Indigo Quartz</t>
  </si>
  <si>
    <t>Luxe Quartz</t>
  </si>
  <si>
    <t>Luxe Emerald</t>
  </si>
  <si>
    <t>Luxe Rose Quartz</t>
  </si>
  <si>
    <t>Bound</t>
  </si>
  <si>
    <t>2400A</t>
  </si>
  <si>
    <t>Milano Aqua</t>
  </si>
  <si>
    <t>2400B</t>
  </si>
  <si>
    <t>Milano Bluestone</t>
  </si>
  <si>
    <t>2400BS</t>
  </si>
  <si>
    <t>Milano Bluestone A5</t>
  </si>
  <si>
    <t>2400F</t>
  </si>
  <si>
    <t>Milano Fuschia</t>
  </si>
  <si>
    <t>2400M</t>
  </si>
  <si>
    <t>Milano Midnight (Navy)</t>
  </si>
  <si>
    <t>2400N</t>
  </si>
  <si>
    <t>Milano Noir (Black)</t>
  </si>
  <si>
    <t>2400NB</t>
  </si>
  <si>
    <t>Milano Noir (Black) A5</t>
  </si>
  <si>
    <t>2400R</t>
  </si>
  <si>
    <t>Milano Ruby</t>
  </si>
  <si>
    <t>2430B</t>
  </si>
  <si>
    <t>Pen Loop - Blue</t>
  </si>
  <si>
    <t>Pen Loops</t>
  </si>
  <si>
    <t>2430BL</t>
  </si>
  <si>
    <t>Pen Loop - Black</t>
  </si>
  <si>
    <t>2430G</t>
  </si>
  <si>
    <t>Pen Loop - Grey</t>
  </si>
  <si>
    <t>2430HP</t>
  </si>
  <si>
    <t>Pen Loop - Hot Pink</t>
  </si>
  <si>
    <t>2430L</t>
  </si>
  <si>
    <t>Pen Loop - Lime Green</t>
  </si>
  <si>
    <t>2430O</t>
  </si>
  <si>
    <t>Pen Loop - Orange</t>
  </si>
  <si>
    <t>2430P</t>
  </si>
  <si>
    <t>Pen Loop - Purple</t>
  </si>
  <si>
    <t>2430R</t>
  </si>
  <si>
    <t>Pen Loop - Red</t>
  </si>
  <si>
    <t>2430T</t>
  </si>
  <si>
    <t>Pen Loop - Teal</t>
  </si>
  <si>
    <t>2430Y</t>
  </si>
  <si>
    <t>Pen Loop - Yellow</t>
  </si>
  <si>
    <t>2478O</t>
  </si>
  <si>
    <t>Style Notebook -  Spring Flowers</t>
  </si>
  <si>
    <t>2478P</t>
  </si>
  <si>
    <t>Style Notebook - Dotty</t>
  </si>
  <si>
    <t>2478Q</t>
  </si>
  <si>
    <t>Style Notebook - Pretty Petals</t>
  </si>
  <si>
    <t>2478R</t>
  </si>
  <si>
    <t>Style Notebook - Tiny Blooms</t>
  </si>
  <si>
    <t>2495D</t>
  </si>
  <si>
    <t>Deluxe At-a-view-Monthly Planner</t>
  </si>
  <si>
    <t>2500A</t>
  </si>
  <si>
    <t>Siena Planner Cover - A5 Black</t>
  </si>
  <si>
    <t>2500AP</t>
  </si>
  <si>
    <t>Siena Planner Cover - A5 Purple</t>
  </si>
  <si>
    <t>2500BL</t>
  </si>
  <si>
    <t>Siena Planner Cover - Black</t>
  </si>
  <si>
    <t>2500D</t>
  </si>
  <si>
    <t>Siena Planner Cover - Daffodil</t>
  </si>
  <si>
    <t>2500G</t>
  </si>
  <si>
    <t>Siena Planner Cover - Aqua Green</t>
  </si>
  <si>
    <t>2500MA</t>
  </si>
  <si>
    <t>Manhattan Planner Cover - Apple Green</t>
  </si>
  <si>
    <t>2500MC</t>
  </si>
  <si>
    <t>Manhattan Planner Cover - Charcoal</t>
  </si>
  <si>
    <t>2500MG</t>
  </si>
  <si>
    <t>Manhattan Planner Cover - Moss Green</t>
  </si>
  <si>
    <t>2500MO</t>
  </si>
  <si>
    <t>Manhattan Planner Cover - Orange</t>
  </si>
  <si>
    <t>2500MP</t>
  </si>
  <si>
    <t>Manhattan Planner Cover - Purple</t>
  </si>
  <si>
    <t>2500MT</t>
  </si>
  <si>
    <t>Manhattan Planner Cover - Turquoise</t>
  </si>
  <si>
    <t>2500MW</t>
  </si>
  <si>
    <t>Manhattan Planner Cover - Watermelon</t>
  </si>
  <si>
    <t>2500R</t>
  </si>
  <si>
    <t>Siena Planner Cover - Red</t>
  </si>
  <si>
    <t>2503LE</t>
  </si>
  <si>
    <t>Secondary Weekly Limited Edition (Wiro Bound)</t>
  </si>
  <si>
    <t>2505LE</t>
  </si>
  <si>
    <t>Primary Weekly Limited Edition (Wiro Bound)</t>
  </si>
  <si>
    <t>2511C</t>
  </si>
  <si>
    <t>PVC A5 Jacket</t>
  </si>
  <si>
    <t>2511L</t>
  </si>
  <si>
    <t>PVC Large Jacket (Fits My Deluxe Planners)</t>
  </si>
  <si>
    <t>2512L</t>
  </si>
  <si>
    <t>Learning Area Assessment Record (Loose Leaf)</t>
  </si>
  <si>
    <t>Cover - Loose Leaf</t>
  </si>
  <si>
    <t xml:space="preserve">2513F </t>
  </si>
  <si>
    <t>Siena 3 Ring Binder - Fuchsia</t>
  </si>
  <si>
    <t>2513G</t>
  </si>
  <si>
    <t>Siena 3 Ring Binder - Aqua Green</t>
  </si>
  <si>
    <t>2513HP</t>
  </si>
  <si>
    <t>Siena 3 Ring Binder - Hot Pink</t>
  </si>
  <si>
    <t>2513L</t>
  </si>
  <si>
    <t>Siena 3 Ring Binder - Lime Green</t>
  </si>
  <si>
    <t>2513MC</t>
  </si>
  <si>
    <t>Manhattan 3 Ring Binder - Charcoal</t>
  </si>
  <si>
    <t>2513MG</t>
  </si>
  <si>
    <t>Manhattan 3 Ring Binder - Green</t>
  </si>
  <si>
    <t>2513MP</t>
  </si>
  <si>
    <t>Manhattan 3 Ring Binder - Purple</t>
  </si>
  <si>
    <t>2513MW</t>
  </si>
  <si>
    <t>Manhattan 3 Ring Binder - Watermelon</t>
  </si>
  <si>
    <t>2513S</t>
  </si>
  <si>
    <t>Siena 3 Ring Binder - Sky Blue</t>
  </si>
  <si>
    <t>2520B</t>
  </si>
  <si>
    <t>Stylus Pen Blue</t>
  </si>
  <si>
    <t>Pen</t>
  </si>
  <si>
    <t>2520G</t>
  </si>
  <si>
    <t>Stylus Pen Green</t>
  </si>
  <si>
    <t>2520L</t>
  </si>
  <si>
    <t>Stylus Pen Lilac</t>
  </si>
  <si>
    <t>2520LB</t>
  </si>
  <si>
    <t>Stylus Pen Light Blue</t>
  </si>
  <si>
    <t>2520O</t>
  </si>
  <si>
    <t>Stylus Pen Orange</t>
  </si>
  <si>
    <t>2520P</t>
  </si>
  <si>
    <t>Stylus Pen Pink</t>
  </si>
  <si>
    <t>2520R</t>
  </si>
  <si>
    <t>Stylus Pen Red</t>
  </si>
  <si>
    <t>2520Y</t>
  </si>
  <si>
    <t>Stylus Pen Yellow</t>
  </si>
  <si>
    <t>2522A</t>
  </si>
  <si>
    <t>Secondary Daily Deluxe - Protea A</t>
  </si>
  <si>
    <t>2522B</t>
  </si>
  <si>
    <t>Secondary Daily Deluxe - Bloom B</t>
  </si>
  <si>
    <t>2522C</t>
  </si>
  <si>
    <t>Secondary Daily Deluxe - Rouge C</t>
  </si>
  <si>
    <t>2522E</t>
  </si>
  <si>
    <t>Secondary Daily Deluxe - Daisy E</t>
  </si>
  <si>
    <t>2522H</t>
  </si>
  <si>
    <t>Secondary Daily Deluxe - Harmony H</t>
  </si>
  <si>
    <t>2522K</t>
  </si>
  <si>
    <t>Secondary Daily Deluxe - Vitality K</t>
  </si>
  <si>
    <t>2522L</t>
  </si>
  <si>
    <t>Secondary Daily Deluxe - Serenity L</t>
  </si>
  <si>
    <t xml:space="preserve">2522M </t>
  </si>
  <si>
    <t xml:space="preserve">Secondary My Deluxe Daily </t>
  </si>
  <si>
    <t>2522N</t>
  </si>
  <si>
    <t>Deluxe Secondary Daily - Blueberry N</t>
  </si>
  <si>
    <t>2522Q</t>
  </si>
  <si>
    <t>Secondary Daily Deluxe - Botanica Q</t>
  </si>
  <si>
    <t>2522R</t>
  </si>
  <si>
    <t>Secondary Daily Deluxe - Breeze R</t>
  </si>
  <si>
    <t>2522S</t>
  </si>
  <si>
    <t>Secondary Daily Deluxe - Blossom S</t>
  </si>
  <si>
    <t>2522T</t>
  </si>
  <si>
    <t>Secondary Daily Deluxe - Wild Iris T</t>
  </si>
  <si>
    <t>2522U</t>
  </si>
  <si>
    <t>Secondary Daily Deluxe - Grevilla U</t>
  </si>
  <si>
    <t>2523A</t>
  </si>
  <si>
    <t>Secondary Weekly Deluxe - Protea A</t>
  </si>
  <si>
    <t>2523B</t>
  </si>
  <si>
    <t>Secondary Weekly Deluxe - Bloom B</t>
  </si>
  <si>
    <t>2523C</t>
  </si>
  <si>
    <t>Secondary Weekly Deluxe - Rouge C</t>
  </si>
  <si>
    <t>2523D</t>
  </si>
  <si>
    <t>Secondary Weekly Deluxe - Acacia D</t>
  </si>
  <si>
    <t>2523E</t>
  </si>
  <si>
    <t>Secondary Weekly Deluxe - Daisy E</t>
  </si>
  <si>
    <t>2523F</t>
  </si>
  <si>
    <t>Secondary Weekly Deluxe - Flamingo F</t>
  </si>
  <si>
    <t>2523G</t>
  </si>
  <si>
    <t>Secondary Weekly Deluxe - Tuscany</t>
  </si>
  <si>
    <t>2523H</t>
  </si>
  <si>
    <t>Secondary Weekly Deluxe - Harmony H</t>
  </si>
  <si>
    <t>2523I</t>
  </si>
  <si>
    <t>Secondary Weekly Deluxe - Passion I</t>
  </si>
  <si>
    <t>2523J</t>
  </si>
  <si>
    <t>Secondary Weekly Deluxe - Paradise J</t>
  </si>
  <si>
    <t>2523K</t>
  </si>
  <si>
    <t>Secondary Weekly Deluxe - Vitality K</t>
  </si>
  <si>
    <t>2523L</t>
  </si>
  <si>
    <t>Secondary Weekly Deluxe - Serenity L</t>
  </si>
  <si>
    <t xml:space="preserve">2523M </t>
  </si>
  <si>
    <t>Secondary My Deluxe Weekly</t>
  </si>
  <si>
    <t>2523N</t>
  </si>
  <si>
    <t>Secondary Weekly Deluxe - Blueberry N</t>
  </si>
  <si>
    <t>2523Q</t>
  </si>
  <si>
    <t>Secondary Weekly Deluxe - Botanica Q</t>
  </si>
  <si>
    <t>2523R</t>
  </si>
  <si>
    <t>Secondary Weekly Deluxe - Breeze R</t>
  </si>
  <si>
    <t>2523S</t>
  </si>
  <si>
    <t>Secondary Weekly Deluxe - Blossom S</t>
  </si>
  <si>
    <t>2523T</t>
  </si>
  <si>
    <t>Secondary Weekly Deluxe - Wild Iris T</t>
  </si>
  <si>
    <t>2523U</t>
  </si>
  <si>
    <t>Secondary Weekly Deluxe - Grevilla U</t>
  </si>
  <si>
    <t>2524A</t>
  </si>
  <si>
    <t>Primary Daily Deluxe - Protea A</t>
  </si>
  <si>
    <t>2524B</t>
  </si>
  <si>
    <t xml:space="preserve">Primary Daily Deluxe - Bloom B </t>
  </si>
  <si>
    <t>2524C</t>
  </si>
  <si>
    <t>Primary Daily Deluxe - Rouge C</t>
  </si>
  <si>
    <t>2524D</t>
  </si>
  <si>
    <t>Primary Daily Deluxe - Acacia D</t>
  </si>
  <si>
    <t>2524E</t>
  </si>
  <si>
    <t>Primary Daily Deluxe - Daisy E</t>
  </si>
  <si>
    <t>2524F</t>
  </si>
  <si>
    <t>Primary Daily Deluxe - Flamingo F</t>
  </si>
  <si>
    <t>2524G</t>
  </si>
  <si>
    <t>Primary Daily Deluxe - Tuscany</t>
  </si>
  <si>
    <t>2524H</t>
  </si>
  <si>
    <t>Primary Daily Deluxe - Harmony H</t>
  </si>
  <si>
    <t>2524I</t>
  </si>
  <si>
    <t>Primary Daily Deluxe - Passion I</t>
  </si>
  <si>
    <t>2524J</t>
  </si>
  <si>
    <t>Primary Daily Deluxe - Paradise J</t>
  </si>
  <si>
    <t>2524K</t>
  </si>
  <si>
    <t>Primary Daily Deluxe - Vitality K</t>
  </si>
  <si>
    <t>2524L</t>
  </si>
  <si>
    <t>Primary Daily Deluxe - Serenity L</t>
  </si>
  <si>
    <t xml:space="preserve">2524M </t>
  </si>
  <si>
    <t>Primary My Deluxe Daily</t>
  </si>
  <si>
    <t>2524N</t>
  </si>
  <si>
    <t>Primary Daily Deluxe - Blueberry N</t>
  </si>
  <si>
    <t>2524Q</t>
  </si>
  <si>
    <t>Primary Daily Deluxe - Botanica Q</t>
  </si>
  <si>
    <t>2524R</t>
  </si>
  <si>
    <t>Primary Daily Deluxe - Breeze R</t>
  </si>
  <si>
    <t>2524S</t>
  </si>
  <si>
    <t>Primary Daily Deluxe - Blossom S</t>
  </si>
  <si>
    <t>2524T</t>
  </si>
  <si>
    <t>Primary Daily Deluxe - Wild Iris T</t>
  </si>
  <si>
    <t>2524U</t>
  </si>
  <si>
    <t>Primary Daily Deluxe - Grevilla U</t>
  </si>
  <si>
    <t>2525A</t>
  </si>
  <si>
    <t>Primary Weekly Deluxe - Protea A</t>
  </si>
  <si>
    <t>2525B</t>
  </si>
  <si>
    <t>Primary Weekly Deluxe - Bloom B</t>
  </si>
  <si>
    <t>2525C</t>
  </si>
  <si>
    <t>Primary Weekly Deluxe - Rouge C</t>
  </si>
  <si>
    <t>2525D</t>
  </si>
  <si>
    <t>Primary Weekly Deluxe - Acacia D</t>
  </si>
  <si>
    <t>2525E</t>
  </si>
  <si>
    <t>Primary Weekly Deluxe - Daisy E</t>
  </si>
  <si>
    <t>2525F</t>
  </si>
  <si>
    <t>Primary Weekly Deluxe - Flamingo F</t>
  </si>
  <si>
    <t>2525G</t>
  </si>
  <si>
    <t>Primary Weekly Deluxe - Tuscany</t>
  </si>
  <si>
    <t>2525H</t>
  </si>
  <si>
    <t>Primary Weekly Deluxe - Harmony H</t>
  </si>
  <si>
    <t>2525I</t>
  </si>
  <si>
    <t>Primary Weekly Deluxe - Passion I</t>
  </si>
  <si>
    <t>2525J</t>
  </si>
  <si>
    <t>Primary Weekly Deluxe - Paradise J</t>
  </si>
  <si>
    <t>2525K</t>
  </si>
  <si>
    <t>Primary Weekly Deluxe - Vitality K</t>
  </si>
  <si>
    <t>2525L</t>
  </si>
  <si>
    <t>Primary Weekly Deluxe - Serenity L</t>
  </si>
  <si>
    <t xml:space="preserve">2525M </t>
  </si>
  <si>
    <t>Primary My Deluxe Weekly</t>
  </si>
  <si>
    <t>2525N</t>
  </si>
  <si>
    <t>Primary Weekly Deluxe - Blueberry N</t>
  </si>
  <si>
    <t>2525Q</t>
  </si>
  <si>
    <t>Primary Weekly Deluxe - Botanica Q</t>
  </si>
  <si>
    <t>2525R</t>
  </si>
  <si>
    <t>Primary Weekly Deluxe - Breeze R</t>
  </si>
  <si>
    <t>2525S</t>
  </si>
  <si>
    <t>Primary Weekly Deluxe - Blossom S</t>
  </si>
  <si>
    <t>2525T</t>
  </si>
  <si>
    <t>Primary Weekly Deluxe - Wild Iris T</t>
  </si>
  <si>
    <t>2525U</t>
  </si>
  <si>
    <t>Primary Weekly Deluxe - Grevilla U</t>
  </si>
  <si>
    <t>2529B</t>
  </si>
  <si>
    <t>4 Clip-on Tab/Divider Pockets/Terms 1-4</t>
  </si>
  <si>
    <t>2543S</t>
  </si>
  <si>
    <t>Secondary Starting Out Pack</t>
  </si>
  <si>
    <t>2544A</t>
  </si>
  <si>
    <t>Deluxe A5 Compact Daily - Rainbow Fields</t>
  </si>
  <si>
    <t xml:space="preserve">2544B </t>
  </si>
  <si>
    <t>Deluxe A5 Compact Daily - Summer Blossom</t>
  </si>
  <si>
    <t xml:space="preserve">2544C </t>
  </si>
  <si>
    <t>Deluxe A5 Compact Daily - Water Tulips</t>
  </si>
  <si>
    <t>2544D</t>
  </si>
  <si>
    <t>Deluxe A4 Compact Daily - Snowgums</t>
  </si>
  <si>
    <t>2559B</t>
  </si>
  <si>
    <t>Classic Planner - Blush</t>
  </si>
  <si>
    <t>Hard Cover</t>
  </si>
  <si>
    <t>2559N</t>
  </si>
  <si>
    <t>Classic Planner - Nordic Green</t>
  </si>
  <si>
    <t>Case Bound</t>
  </si>
  <si>
    <t>2565S</t>
  </si>
  <si>
    <t>Primary Starting Out Pack</t>
  </si>
  <si>
    <t>2568R</t>
  </si>
  <si>
    <t>Secondary Compact A5 Daily  - Refill</t>
  </si>
  <si>
    <t>Pur Bound</t>
  </si>
  <si>
    <t>2578A</t>
  </si>
  <si>
    <t>A5 Meeting Record Book</t>
  </si>
  <si>
    <t>2578B</t>
  </si>
  <si>
    <t>Meeting Record Book - Blue</t>
  </si>
  <si>
    <t>2578G</t>
  </si>
  <si>
    <t>Meeting Record Book - Green</t>
  </si>
  <si>
    <t>2578P</t>
  </si>
  <si>
    <t>Meeting Record Book - Purple</t>
  </si>
  <si>
    <t>2578R</t>
  </si>
  <si>
    <t>Meeting Record Book - Red</t>
  </si>
  <si>
    <t>A4D</t>
  </si>
  <si>
    <t>A4 Day to a Page - Case Bound Navy</t>
  </si>
  <si>
    <t>Office Diaries</t>
  </si>
  <si>
    <t>A4W</t>
  </si>
  <si>
    <t>A4 Week to a View - Case Bound Stone Blue</t>
  </si>
  <si>
    <t>A5D</t>
  </si>
  <si>
    <t>A5 Day to a Page - Case Bound Navy</t>
  </si>
  <si>
    <t>A5W</t>
  </si>
  <si>
    <t>A5 Week to a View - Case Bound Stone Blue</t>
  </si>
  <si>
    <t>BCR-J</t>
  </si>
  <si>
    <t>BCR Student Journal Yrs 4-12</t>
  </si>
  <si>
    <t>Student Diary</t>
  </si>
  <si>
    <t>CD</t>
  </si>
  <si>
    <t>Communication Diary</t>
  </si>
  <si>
    <t>FP1</t>
  </si>
  <si>
    <t>Pouch Vivid</t>
  </si>
  <si>
    <t>FP2</t>
  </si>
  <si>
    <t>Pouch Rainbow</t>
  </si>
  <si>
    <t>INS 01</t>
  </si>
  <si>
    <t>Inspiration Cover Midnight Blooms</t>
  </si>
  <si>
    <t>INS 02</t>
  </si>
  <si>
    <t>Inspiration Cover Strawberry Forest</t>
  </si>
  <si>
    <t>INS 03</t>
  </si>
  <si>
    <t>Inspiration Cover Poppies</t>
  </si>
  <si>
    <t>INS 04</t>
  </si>
  <si>
    <t>Inspiration Cover Boho Rainbow</t>
  </si>
  <si>
    <t>INS 05</t>
  </si>
  <si>
    <t>Inspiration Cover Meadow</t>
  </si>
  <si>
    <t>INS 06</t>
  </si>
  <si>
    <t>Inspiration Cover Bottle Brush</t>
  </si>
  <si>
    <t>INS 07</t>
  </si>
  <si>
    <t>Inspiration Cover Foliage</t>
  </si>
  <si>
    <t>INS 08</t>
  </si>
  <si>
    <t>Inspiration Cover Blushing Protea</t>
  </si>
  <si>
    <t>INS 09</t>
  </si>
  <si>
    <t>Inspiration Cover Evening Rose</t>
  </si>
  <si>
    <t>INS 10</t>
  </si>
  <si>
    <t>Inspiration Cover Impressions</t>
  </si>
  <si>
    <t>INS 11</t>
  </si>
  <si>
    <t>Inspiration Cover Jungle Fever</t>
  </si>
  <si>
    <t>INS 12</t>
  </si>
  <si>
    <t>Inspiration Cover Outback Sun</t>
  </si>
  <si>
    <t>INS 13</t>
  </si>
  <si>
    <t>Inspiration Cover Eucalypt</t>
  </si>
  <si>
    <t>INS 14</t>
  </si>
  <si>
    <t>Inspiration Cover Dreaming</t>
  </si>
  <si>
    <t>INS 15</t>
  </si>
  <si>
    <t>Inspiration Cover Dancing Blossoms</t>
  </si>
  <si>
    <t>INS 16</t>
  </si>
  <si>
    <t>Inspiration Cover Twilight</t>
  </si>
  <si>
    <t>INS 17A5</t>
  </si>
  <si>
    <t>Inspiration Cover Rainforest</t>
  </si>
  <si>
    <t>INS 18A5</t>
  </si>
  <si>
    <t>Inspiration Cover Tutti Fruitti</t>
  </si>
  <si>
    <t>INS 19</t>
  </si>
  <si>
    <t>Inspiration Cover Starlight</t>
  </si>
  <si>
    <t>INS 20</t>
  </si>
  <si>
    <t>Inspiration Cover Serenity</t>
  </si>
  <si>
    <t>INS 21A5</t>
  </si>
  <si>
    <t>Inspiration Cover Tropicana</t>
  </si>
  <si>
    <t>INS 22A5</t>
  </si>
  <si>
    <t>Inspiration Cover Bountiful</t>
  </si>
  <si>
    <t>INS 23</t>
  </si>
  <si>
    <t>Inspiration Cover Elegance</t>
  </si>
  <si>
    <t>INS 24</t>
  </si>
  <si>
    <t>Inspiration Cover Grace</t>
  </si>
  <si>
    <t>INS 25</t>
  </si>
  <si>
    <t>Inspiration Cover Splash</t>
  </si>
  <si>
    <t>INS 26</t>
  </si>
  <si>
    <t>Inspiration Cover Enchanting</t>
  </si>
  <si>
    <t>INS 27</t>
  </si>
  <si>
    <t>Inspiration Cover Rainbow Pop</t>
  </si>
  <si>
    <t>INS 28</t>
  </si>
  <si>
    <t>Inspiration Cover Whirlwind</t>
  </si>
  <si>
    <t>INS 29</t>
  </si>
  <si>
    <t>Inspiration Cover Flutter</t>
  </si>
  <si>
    <t>INS 30</t>
  </si>
  <si>
    <t>Inspiration Cover Nightfall</t>
  </si>
  <si>
    <t>INS 31</t>
  </si>
  <si>
    <t>Inspiration Cover Safari</t>
  </si>
  <si>
    <t>INS 32</t>
  </si>
  <si>
    <t>Inspiration Cover Tahiti</t>
  </si>
  <si>
    <t>INS 33</t>
  </si>
  <si>
    <t>Inspiration Cover Fusion</t>
  </si>
  <si>
    <t>INS 34</t>
  </si>
  <si>
    <t>Inspiration Cover Tropical Night</t>
  </si>
  <si>
    <t>INS 35</t>
  </si>
  <si>
    <t>Inspiration Cover Poppy Bouquet</t>
  </si>
  <si>
    <t>INS 36</t>
  </si>
  <si>
    <t>Inspiration Cover Blushing Fields</t>
  </si>
  <si>
    <t>LANBE</t>
  </si>
  <si>
    <t>Lanyards Beige</t>
  </si>
  <si>
    <t>LANBL</t>
  </si>
  <si>
    <t>Lanyards Blue</t>
  </si>
  <si>
    <t>LANC</t>
  </si>
  <si>
    <t>Lanyards Coral</t>
  </si>
  <si>
    <t>LANG</t>
  </si>
  <si>
    <t>Lanyards Green</t>
  </si>
  <si>
    <t>LANP</t>
  </si>
  <si>
    <t>Lanyards Pink</t>
  </si>
  <si>
    <t>LANPR</t>
  </si>
  <si>
    <t>Lanyards Purple</t>
  </si>
  <si>
    <t>MFD</t>
  </si>
  <si>
    <t>My Faith Diary Yrs 4-6</t>
  </si>
  <si>
    <t>Coil Bound</t>
  </si>
  <si>
    <t>MFHR</t>
  </si>
  <si>
    <t>My Faith Home Reading Journal Yrs F-3</t>
  </si>
  <si>
    <t>MRR</t>
  </si>
  <si>
    <t>My Reading Record Yrs F-3</t>
  </si>
  <si>
    <t>MRRC</t>
  </si>
  <si>
    <t>PURE2501</t>
  </si>
  <si>
    <t>PURE2501 Paperback</t>
  </si>
  <si>
    <t>PUR Bound</t>
  </si>
  <si>
    <t>PURE2539</t>
  </si>
  <si>
    <t>PURE2539 Paperback</t>
  </si>
  <si>
    <t>PURE2541</t>
  </si>
  <si>
    <t>PURE2541 Paperback</t>
  </si>
  <si>
    <t>PURE2567</t>
  </si>
  <si>
    <t>PURE2567 Paperback</t>
  </si>
  <si>
    <t>PURE2583</t>
  </si>
  <si>
    <t>PURE2583 Paperback</t>
  </si>
  <si>
    <t>PURE2595</t>
  </si>
  <si>
    <t>PURE2595 Paperback</t>
  </si>
  <si>
    <t>Value Pack</t>
  </si>
  <si>
    <t>RT</t>
  </si>
  <si>
    <t>ReadingTrek Yrs F-4</t>
  </si>
  <si>
    <t>SE</t>
  </si>
  <si>
    <t>StudyEdge Yrs 7-12</t>
  </si>
  <si>
    <t>SQ</t>
  </si>
  <si>
    <t>StudyQuest Yrs 7-12</t>
  </si>
  <si>
    <t>SQC</t>
  </si>
  <si>
    <t>StudyQuest Catholic Yrs 7-12</t>
  </si>
  <si>
    <t>SQE</t>
  </si>
  <si>
    <t>StudyQuest Classic Yrs 6-12</t>
  </si>
  <si>
    <t>SQF</t>
  </si>
  <si>
    <t>Study Quest Flourish Yrs 6-12</t>
  </si>
  <si>
    <t>ST</t>
  </si>
  <si>
    <t>StudyTrek Yrs 3-6</t>
  </si>
  <si>
    <t>STC</t>
  </si>
  <si>
    <t>StudyTrek Catholic Yrs 3-6</t>
  </si>
  <si>
    <t>SZ</t>
  </si>
  <si>
    <t>StudyZone Yrs 5-10</t>
  </si>
  <si>
    <t>WA4D</t>
  </si>
  <si>
    <t>Wiro A4 Day to a Page Dusty Blue</t>
  </si>
  <si>
    <t>Wiro inc. cover</t>
  </si>
  <si>
    <t>WA4W</t>
  </si>
  <si>
    <t>Wiro A4 Week to a Page Sky Blue</t>
  </si>
  <si>
    <t>WA5D</t>
  </si>
  <si>
    <t>Wiro A5 Day to a Page Dusty Blue</t>
  </si>
  <si>
    <t>WA5W</t>
  </si>
  <si>
    <t>Wiro A5 Week to a Page Sky Blue</t>
  </si>
  <si>
    <t xml:space="preserve"> 2026 TPD Catalogue Page No.</t>
  </si>
  <si>
    <t>Series Code</t>
  </si>
  <si>
    <t>Enter Qty</t>
  </si>
  <si>
    <t>Unit Price</t>
  </si>
  <si>
    <t>Total</t>
  </si>
  <si>
    <t>Gold Coil</t>
  </si>
  <si>
    <t>5 &amp; 13</t>
  </si>
  <si>
    <t>11 &amp; 14</t>
  </si>
  <si>
    <t>9 &amp; 14</t>
  </si>
  <si>
    <t>10 &amp; 14</t>
  </si>
  <si>
    <t>12 &amp; 14</t>
  </si>
  <si>
    <t>Secondary Pro Pack</t>
  </si>
  <si>
    <t>P</t>
  </si>
  <si>
    <t>Meeting Books &amp; Notebooks</t>
  </si>
  <si>
    <t>Primary Pro Pack</t>
  </si>
  <si>
    <t>Secondary - Pro Pack</t>
  </si>
  <si>
    <t>Primary - Pro Pack</t>
  </si>
  <si>
    <t>Prim/Sec - Daily</t>
  </si>
  <si>
    <t xml:space="preserve">Primary -  Weekly Undated </t>
  </si>
  <si>
    <t>Primary -  Daily Undated</t>
  </si>
  <si>
    <t>Secondary -  Daily Undated</t>
  </si>
  <si>
    <t>Secondary -  Weekly Undated</t>
  </si>
  <si>
    <t>Prim/Sec - Weekly</t>
  </si>
  <si>
    <t>Prim/Sec - Weekly A5</t>
  </si>
  <si>
    <t>Early Years - Weekly</t>
  </si>
  <si>
    <t>Prim/Sec - Daily A5</t>
  </si>
  <si>
    <t>Planner Cover - A5</t>
  </si>
  <si>
    <t>Planner Cover - Loose Leaf</t>
  </si>
  <si>
    <t>Planner Cover</t>
  </si>
  <si>
    <t xml:space="preserve">Planner Cover </t>
  </si>
  <si>
    <t>Planner Cover - Built In to Teacher Planner</t>
  </si>
  <si>
    <t>Planner Cover - Clear PVC A5</t>
  </si>
  <si>
    <t>Planner Cover - Clear PVC A4</t>
  </si>
  <si>
    <t>Planner Cover - Clear PVC Large</t>
  </si>
  <si>
    <t>School Name:</t>
  </si>
  <si>
    <t>School Address:</t>
  </si>
  <si>
    <t>Address Line 2:</t>
  </si>
  <si>
    <t>School Phone No:</t>
  </si>
  <si>
    <t>Shipping Address:</t>
  </si>
  <si>
    <t>Contact Name:</t>
  </si>
  <si>
    <t>Contact E-Mail:</t>
  </si>
  <si>
    <t>Accounts Payable E-Mail:</t>
  </si>
  <si>
    <t>School Purchase Order No.</t>
  </si>
  <si>
    <t>Total Inc GST</t>
  </si>
  <si>
    <t>Online</t>
  </si>
  <si>
    <t>Deluxe - Daily A5</t>
  </si>
  <si>
    <t>Compact Deluxe A5 Daily in Binder</t>
  </si>
  <si>
    <t>Prices
 (1-4)</t>
  </si>
  <si>
    <t>While we make every effort to ensure accuracy, errors and omissions may occur. Final pricing will be confirmed at the time of order.</t>
  </si>
  <si>
    <t>All prices listed in our catalogue and this order form are correct at the time of publication. We reserve the right to modify pricing, product availability, or specifications without prior notice.</t>
  </si>
  <si>
    <t>Prices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</si>
</sst>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0" x14ac:knownFonts="1">
    <font>
      <sz val="11"/>
      <color theme="1"/>
      <name val="Aptos Narrow"/>
      <family val="2"/>
      <scheme val="minor"/>
    </font>
    <font>
      <sz val="11"/>
      <name val="Aptos Narrow"/>
      <family val="2"/>
      <scheme val="minor"/>
    </font>
    <font>
      <sz val="8"/>
      <name val="Aptos Narrow"/>
      <family val="2"/>
      <scheme val="minor"/>
    </font>
    <font>
      <b/>
      <sz val="11"/>
      <name val="Calibri"/>
      <family val="2"/>
    </font>
    <font>
      <sz val="11"/>
      <color theme="1"/>
      <name val="Calibri"/>
      <family val="2"/>
    </font>
    <font>
      <sz val="11"/>
      <name val="Calibri"/>
      <family val="2"/>
    </font>
    <font>
      <sz val="11"/>
      <color theme="8" tint="-0.249977111117893"/>
      <name val="Calibri"/>
      <family val="2"/>
    </font>
    <font>
      <sz val="11"/>
      <color theme="2" tint="-0.249977111117893"/>
      <name val="Calibri"/>
      <family val="2"/>
    </font>
    <font>
      <b/>
      <sz val="11"/>
      <color theme="0"/>
      <name val="Calibri"/>
      <family val="2"/>
    </font>
    <font>
      <i/>
      <sz val="7"/>
      <name val="Calibri"/>
      <family val="2"/>
    </font>
  </fonts>
  <fills count="7">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3" tint="0.499984740745262"/>
      </left>
      <right/>
      <top style="thin">
        <color theme="3" tint="0.499984740745262"/>
      </top>
      <bottom style="hair">
        <color theme="3" tint="0.499984740745262"/>
      </bottom>
      <diagonal/>
    </border>
    <border>
      <left/>
      <right/>
      <top style="thin">
        <color theme="3" tint="0.499984740745262"/>
      </top>
      <bottom style="hair">
        <color theme="3" tint="0.499984740745262"/>
      </bottom>
      <diagonal/>
    </border>
    <border>
      <left/>
      <right style="thin">
        <color theme="3" tint="0.499984740745262"/>
      </right>
      <top style="thin">
        <color theme="3" tint="0.499984740745262"/>
      </top>
      <bottom style="hair">
        <color theme="3" tint="0.499984740745262"/>
      </bottom>
      <diagonal/>
    </border>
    <border>
      <left style="thin">
        <color theme="3" tint="0.499984740745262"/>
      </left>
      <right/>
      <top style="hair">
        <color theme="3" tint="0.499984740745262"/>
      </top>
      <bottom style="hair">
        <color theme="3" tint="0.499984740745262"/>
      </bottom>
      <diagonal/>
    </border>
    <border>
      <left/>
      <right/>
      <top style="hair">
        <color theme="3" tint="0.499984740745262"/>
      </top>
      <bottom style="hair">
        <color theme="3" tint="0.499984740745262"/>
      </bottom>
      <diagonal/>
    </border>
    <border>
      <left/>
      <right style="thin">
        <color theme="3" tint="0.499984740745262"/>
      </right>
      <top style="hair">
        <color theme="3" tint="0.499984740745262"/>
      </top>
      <bottom style="hair">
        <color theme="3" tint="0.499984740745262"/>
      </bottom>
      <diagonal/>
    </border>
    <border>
      <left style="thin">
        <color theme="3" tint="0.499984740745262"/>
      </left>
      <right/>
      <top style="hair">
        <color theme="3" tint="0.499984740745262"/>
      </top>
      <bottom style="thin">
        <color theme="3" tint="0.499984740745262"/>
      </bottom>
      <diagonal/>
    </border>
    <border>
      <left/>
      <right/>
      <top style="hair">
        <color theme="3" tint="0.499984740745262"/>
      </top>
      <bottom style="thin">
        <color theme="3" tint="0.499984740745262"/>
      </bottom>
      <diagonal/>
    </border>
    <border>
      <left/>
      <right style="thin">
        <color theme="3" tint="0.499984740745262"/>
      </right>
      <top style="hair">
        <color theme="3" tint="0.499984740745262"/>
      </top>
      <bottom style="thin">
        <color theme="3" tint="0.499984740745262"/>
      </bottom>
      <diagonal/>
    </border>
    <border>
      <left style="thin">
        <color indexed="64"/>
      </left>
      <right style="thin">
        <color indexed="64"/>
      </right>
      <top/>
      <bottom style="hair">
        <color indexed="64"/>
      </bottom>
      <diagonal/>
    </border>
  </borders>
  <cellStyleXfs count="1">
    <xf numFmtId="0" fontId="0" fillId="0" borderId="0"/>
  </cellStyleXfs>
  <cellXfs count="73">
    <xf numFmtId="0" fontId="0" fillId="0" borderId="0" xfId="0"/>
    <xf numFmtId="164" fontId="1" fillId="0" borderId="2" xfId="0" applyNumberFormat="1" applyFont="1" applyBorder="1"/>
    <xf numFmtId="0" fontId="5" fillId="0" borderId="2" xfId="0" applyFont="1" applyBorder="1"/>
    <xf numFmtId="0" fontId="4" fillId="0" borderId="0" xfId="0" applyFont="1"/>
    <xf numFmtId="0" fontId="5" fillId="0" borderId="2" xfId="0" applyFont="1" applyBorder="1" applyAlignment="1">
      <alignment horizontal="left"/>
    </xf>
    <xf numFmtId="164" fontId="5" fillId="0" borderId="2" xfId="0" applyNumberFormat="1" applyFont="1" applyBorder="1"/>
    <xf numFmtId="1" fontId="5" fillId="0" borderId="2" xfId="0" applyNumberFormat="1" applyFont="1" applyBorder="1" applyAlignment="1">
      <alignment horizontal="left"/>
    </xf>
    <xf numFmtId="0" fontId="5" fillId="0" borderId="2" xfId="0" applyFont="1" applyBorder="1" applyAlignment="1">
      <alignment vertical="center"/>
    </xf>
    <xf numFmtId="165" fontId="5" fillId="0" borderId="2" xfId="0" applyNumberFormat="1" applyFont="1" applyBorder="1"/>
    <xf numFmtId="0" fontId="6" fillId="0" borderId="2" xfId="0" applyFont="1" applyBorder="1"/>
    <xf numFmtId="0" fontId="5" fillId="0" borderId="0" xfId="0" applyFont="1"/>
    <xf numFmtId="0" fontId="4" fillId="0" borderId="0" xfId="0" applyFont="1" applyAlignment="1">
      <alignment wrapText="1"/>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left"/>
    </xf>
    <xf numFmtId="164" fontId="4" fillId="2" borderId="0" xfId="0" applyNumberFormat="1" applyFont="1" applyFill="1"/>
    <xf numFmtId="0" fontId="3" fillId="2" borderId="0" xfId="0" applyFont="1" applyFill="1" applyAlignment="1">
      <alignment horizontal="right"/>
    </xf>
    <xf numFmtId="164" fontId="3" fillId="2" borderId="0" xfId="0" applyNumberFormat="1" applyFont="1" applyFill="1" applyAlignment="1">
      <alignment horizontal="right"/>
    </xf>
    <xf numFmtId="0" fontId="5" fillId="0" borderId="2" xfId="0" applyFont="1" applyBorder="1" applyAlignment="1">
      <alignment horizont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left"/>
    </xf>
    <xf numFmtId="164" fontId="5" fillId="2" borderId="0" xfId="0" applyNumberFormat="1" applyFont="1" applyFill="1"/>
    <xf numFmtId="0" fontId="4" fillId="0" borderId="0" xfId="0" applyFont="1" applyAlignment="1">
      <alignment horizontal="center"/>
    </xf>
    <xf numFmtId="0" fontId="5" fillId="0" borderId="5" xfId="0" applyFont="1" applyBorder="1"/>
    <xf numFmtId="0" fontId="4" fillId="0" borderId="5" xfId="0" applyFont="1" applyBorder="1" applyAlignment="1">
      <alignment horizontal="center"/>
    </xf>
    <xf numFmtId="0" fontId="5" fillId="0" borderId="5" xfId="0" applyFont="1" applyBorder="1" applyAlignment="1">
      <alignment horizontal="left"/>
    </xf>
    <xf numFmtId="164" fontId="5" fillId="0" borderId="5" xfId="0" applyNumberFormat="1" applyFont="1" applyBorder="1"/>
    <xf numFmtId="0" fontId="4" fillId="0" borderId="2" xfId="0" applyFont="1" applyBorder="1" applyAlignment="1">
      <alignment horizontal="center"/>
    </xf>
    <xf numFmtId="0" fontId="5" fillId="0" borderId="6" xfId="0" applyFont="1" applyBorder="1"/>
    <xf numFmtId="164" fontId="5" fillId="0" borderId="6" xfId="0" applyNumberFormat="1" applyFont="1" applyBorder="1"/>
    <xf numFmtId="165" fontId="4" fillId="2" borderId="0" xfId="0" applyNumberFormat="1" applyFont="1" applyFill="1"/>
    <xf numFmtId="165" fontId="3" fillId="2" borderId="4" xfId="0" applyNumberFormat="1" applyFont="1" applyFill="1" applyBorder="1"/>
    <xf numFmtId="165" fontId="4" fillId="0" borderId="5" xfId="0" applyNumberFormat="1" applyFont="1" applyBorder="1"/>
    <xf numFmtId="165" fontId="4" fillId="0" borderId="2" xfId="0" applyNumberFormat="1" applyFont="1" applyBorder="1"/>
    <xf numFmtId="165" fontId="4" fillId="0" borderId="0" xfId="0" applyNumberFormat="1" applyFont="1"/>
    <xf numFmtId="0" fontId="8" fillId="4" borderId="1" xfId="0" applyFont="1" applyFill="1" applyBorder="1" applyAlignment="1">
      <alignment wrapText="1"/>
    </xf>
    <xf numFmtId="0" fontId="8" fillId="4" borderId="1" xfId="0" applyFont="1" applyFill="1" applyBorder="1" applyAlignment="1">
      <alignment horizontal="center" wrapText="1"/>
    </xf>
    <xf numFmtId="0" fontId="8" fillId="4" borderId="1" xfId="0" applyFont="1" applyFill="1" applyBorder="1" applyAlignment="1">
      <alignment horizontal="left" wrapText="1"/>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0" fontId="5" fillId="0" borderId="6" xfId="0" applyFont="1" applyBorder="1" applyAlignment="1">
      <alignment horizontal="left"/>
    </xf>
    <xf numFmtId="164" fontId="7" fillId="5" borderId="2" xfId="0" applyNumberFormat="1" applyFont="1" applyFill="1" applyBorder="1"/>
    <xf numFmtId="0" fontId="7" fillId="5" borderId="2" xfId="0" applyFont="1" applyFill="1" applyBorder="1"/>
    <xf numFmtId="165" fontId="7" fillId="5" borderId="2" xfId="0" applyNumberFormat="1" applyFont="1" applyFill="1" applyBorder="1"/>
    <xf numFmtId="164" fontId="7" fillId="5" borderId="5" xfId="0" applyNumberFormat="1" applyFont="1" applyFill="1" applyBorder="1"/>
    <xf numFmtId="0" fontId="5" fillId="0" borderId="16" xfId="0" applyFont="1" applyBorder="1"/>
    <xf numFmtId="164" fontId="5" fillId="0" borderId="16" xfId="0" applyNumberFormat="1" applyFont="1" applyBorder="1"/>
    <xf numFmtId="0" fontId="5" fillId="6" borderId="2" xfId="0" applyFont="1" applyFill="1" applyBorder="1" applyAlignment="1">
      <alignment horizontal="left"/>
    </xf>
    <xf numFmtId="0" fontId="5" fillId="0" borderId="16" xfId="0" applyFont="1" applyBorder="1" applyAlignment="1">
      <alignment horizontal="left"/>
    </xf>
    <xf numFmtId="0" fontId="9" fillId="2" borderId="0" xfId="0" applyFont="1" applyFill="1"/>
    <xf numFmtId="0" fontId="5" fillId="3" borderId="5" xfId="0" applyFont="1" applyFill="1" applyBorder="1"/>
    <xf numFmtId="0" fontId="5" fillId="3" borderId="2" xfId="0" applyFont="1" applyFill="1" applyBorder="1"/>
    <xf numFmtId="0" fontId="5" fillId="3" borderId="2" xfId="0" applyFont="1" applyFill="1" applyBorder="1" applyAlignment="1">
      <alignment horizontal="center"/>
    </xf>
    <xf numFmtId="0" fontId="5" fillId="3" borderId="16" xfId="0" applyFont="1" applyFill="1" applyBorder="1"/>
    <xf numFmtId="0" fontId="5" fillId="3" borderId="6" xfId="0" applyFont="1" applyFill="1" applyBorder="1"/>
    <xf numFmtId="0" fontId="4" fillId="0" borderId="16" xfId="0" applyFont="1" applyBorder="1" applyAlignment="1">
      <alignment horizontal="center"/>
    </xf>
    <xf numFmtId="0" fontId="5" fillId="3" borderId="0" xfId="0" applyFont="1" applyFill="1"/>
    <xf numFmtId="164" fontId="1" fillId="0" borderId="6" xfId="0" applyNumberFormat="1" applyFont="1" applyBorder="1"/>
    <xf numFmtId="164" fontId="1" fillId="0" borderId="16" xfId="0" applyNumberFormat="1" applyFont="1" applyBorder="1"/>
    <xf numFmtId="165" fontId="5" fillId="0" borderId="6" xfId="0" applyNumberFormat="1" applyFont="1" applyBorder="1"/>
    <xf numFmtId="165" fontId="5" fillId="0" borderId="16" xfId="0" applyNumberFormat="1" applyFont="1" applyBorder="1"/>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164" fontId="4" fillId="3" borderId="12" xfId="0" applyNumberFormat="1" applyFont="1" applyFill="1" applyBorder="1" applyAlignment="1">
      <alignment horizontal="left"/>
    </xf>
    <xf numFmtId="164" fontId="4" fillId="3" borderId="13" xfId="0" applyNumberFormat="1" applyFont="1" applyFill="1" applyBorder="1" applyAlignment="1">
      <alignment horizontal="left"/>
    </xf>
    <xf numFmtId="164" fontId="4" fillId="3" borderId="14" xfId="0" applyNumberFormat="1" applyFont="1" applyFill="1" applyBorder="1" applyAlignment="1">
      <alignment horizontal="left"/>
    </xf>
    <xf numFmtId="164" fontId="4" fillId="3" borderId="15" xfId="0" applyNumberFormat="1" applyFont="1" applyFill="1" applyBorder="1" applyAlignment="1">
      <alignment horizontal="left"/>
    </xf>
    <xf numFmtId="0" fontId="4" fillId="2" borderId="0" xfId="0" applyFont="1" applyFill="1" applyAlignment="1">
      <alignment horizontal="left"/>
    </xf>
    <xf numFmtId="164" fontId="4" fillId="3" borderId="7" xfId="0" applyNumberFormat="1" applyFont="1" applyFill="1" applyBorder="1" applyAlignment="1">
      <alignment horizontal="left"/>
    </xf>
    <xf numFmtId="164" fontId="4" fillId="3" borderId="8" xfId="0" applyNumberFormat="1" applyFont="1" applyFill="1" applyBorder="1" applyAlignment="1">
      <alignment horizontal="left"/>
    </xf>
    <xf numFmtId="164" fontId="4" fillId="3" borderId="9" xfId="0" applyNumberFormat="1" applyFont="1" applyFill="1" applyBorder="1" applyAlignment="1">
      <alignment horizontal="left"/>
    </xf>
  </cellXfs>
  <cellStyles count="1">
    <cellStyle name="Normal" xfId="0" builtinId="0"/>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164859</xdr:rowOff>
    </xdr:from>
    <xdr:to>
      <xdr:col>1</xdr:col>
      <xdr:colOff>3002</xdr:colOff>
      <xdr:row>10</xdr:row>
      <xdr:rowOff>186070</xdr:rowOff>
    </xdr:to>
    <xdr:sp macro="" textlink="">
      <xdr:nvSpPr>
        <xdr:cNvPr id="2" name="TextBox 1">
          <a:extLst>
            <a:ext uri="{FF2B5EF4-FFF2-40B4-BE49-F238E27FC236}">
              <a16:creationId xmlns:a16="http://schemas.microsoft.com/office/drawing/2014/main" id="{3C5AFA66-7291-4E30-823E-7A9F021E2706}"/>
            </a:ext>
          </a:extLst>
        </xdr:cNvPr>
        <xdr:cNvSpPr txBox="1"/>
      </xdr:nvSpPr>
      <xdr:spPr>
        <a:xfrm>
          <a:off x="0" y="934797"/>
          <a:ext cx="1447627" cy="1164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a:latin typeface="Calibri" panose="020F0502020204030204" pitchFamily="34" charset="0"/>
              <a:cs typeface="Calibri" panose="020F0502020204030204" pitchFamily="34" charset="0"/>
            </a:rPr>
            <a:t>Createl Publishing</a:t>
          </a:r>
        </a:p>
        <a:p>
          <a:r>
            <a:rPr lang="en-AU" sz="900">
              <a:latin typeface="Calibri" panose="020F0502020204030204" pitchFamily="34" charset="0"/>
              <a:cs typeface="Calibri" panose="020F0502020204030204" pitchFamily="34" charset="0"/>
            </a:rPr>
            <a:t>98 Logistics</a:t>
          </a:r>
          <a:r>
            <a:rPr lang="en-AU" sz="900" baseline="0">
              <a:latin typeface="Calibri" panose="020F0502020204030204" pitchFamily="34" charset="0"/>
              <a:cs typeface="Calibri" panose="020F0502020204030204" pitchFamily="34" charset="0"/>
            </a:rPr>
            <a:t> St</a:t>
          </a:r>
        </a:p>
        <a:p>
          <a:r>
            <a:rPr lang="en-AU" sz="900" baseline="0">
              <a:latin typeface="Calibri" panose="020F0502020204030204" pitchFamily="34" charset="0"/>
              <a:cs typeface="Calibri" panose="020F0502020204030204" pitchFamily="34" charset="0"/>
            </a:rPr>
            <a:t>Keilor Park Vic 3042 </a:t>
          </a:r>
        </a:p>
        <a:p>
          <a:r>
            <a:rPr lang="en-AU" sz="900" baseline="0">
              <a:latin typeface="Calibri" panose="020F0502020204030204" pitchFamily="34" charset="0"/>
              <a:cs typeface="Calibri" panose="020F0502020204030204" pitchFamily="34" charset="0"/>
            </a:rPr>
            <a:t>Ph: </a:t>
          </a:r>
          <a:r>
            <a:rPr lang="en-AU" sz="900" baseline="0">
              <a:ln>
                <a:noFill/>
              </a:ln>
              <a:latin typeface="Calibri" panose="020F0502020204030204" pitchFamily="34" charset="0"/>
              <a:cs typeface="Calibri" panose="020F0502020204030204" pitchFamily="34" charset="0"/>
            </a:rPr>
            <a:t>03</a:t>
          </a:r>
          <a:r>
            <a:rPr lang="en-AU" sz="900" baseline="0">
              <a:latin typeface="Calibri" panose="020F0502020204030204" pitchFamily="34" charset="0"/>
              <a:cs typeface="Calibri" panose="020F0502020204030204" pitchFamily="34" charset="0"/>
            </a:rPr>
            <a:t> 9336 0800</a:t>
          </a:r>
        </a:p>
        <a:p>
          <a:r>
            <a:rPr lang="en-AU" sz="900" baseline="0">
              <a:latin typeface="Calibri" panose="020F0502020204030204" pitchFamily="34" charset="0"/>
              <a:cs typeface="Calibri" panose="020F0502020204030204" pitchFamily="34" charset="0"/>
            </a:rPr>
            <a:t>Email: sales@createl.com.au</a:t>
          </a:r>
        </a:p>
        <a:p>
          <a:pPr marL="0" marR="0" lvl="0" indent="0" defTabSz="914400" eaLnBrk="1" fontAlgn="auto" latinLnBrk="0" hangingPunct="1">
            <a:lnSpc>
              <a:spcPct val="100000"/>
            </a:lnSpc>
            <a:spcBef>
              <a:spcPts val="0"/>
            </a:spcBef>
            <a:spcAft>
              <a:spcPts val="0"/>
            </a:spcAft>
            <a:buClrTx/>
            <a:buSzTx/>
            <a:buFontTx/>
            <a:buNone/>
            <a:tabLst/>
            <a:defRPr/>
          </a:pPr>
          <a:r>
            <a:rPr lang="en-AU" sz="800" baseline="0">
              <a:solidFill>
                <a:schemeClr val="dk1"/>
              </a:solidFill>
              <a:effectLst/>
              <a:latin typeface="Calibri" panose="020F0502020204030204" pitchFamily="34" charset="0"/>
              <a:ea typeface="+mn-ea"/>
              <a:cs typeface="Calibri" panose="020F0502020204030204" pitchFamily="34" charset="0"/>
            </a:rPr>
            <a:t>ABN: 85 066 657 547</a:t>
          </a:r>
          <a:endParaRPr lang="en-AU" sz="800">
            <a:effectLst/>
            <a:latin typeface="Calibri" panose="020F0502020204030204" pitchFamily="34" charset="0"/>
            <a:cs typeface="Calibri" panose="020F0502020204030204" pitchFamily="34" charset="0"/>
          </a:endParaRPr>
        </a:p>
        <a:p>
          <a:endParaRPr lang="en-AU" sz="900">
            <a:latin typeface="Calibri" panose="020F0502020204030204" pitchFamily="34" charset="0"/>
            <a:cs typeface="Calibri" panose="020F0502020204030204" pitchFamily="34" charset="0"/>
          </a:endParaRPr>
        </a:p>
      </xdr:txBody>
    </xdr:sp>
    <xdr:clientData/>
  </xdr:twoCellAnchor>
  <xdr:twoCellAnchor>
    <xdr:from>
      <xdr:col>1</xdr:col>
      <xdr:colOff>163674</xdr:colOff>
      <xdr:row>1</xdr:row>
      <xdr:rowOff>166358</xdr:rowOff>
    </xdr:from>
    <xdr:to>
      <xdr:col>3</xdr:col>
      <xdr:colOff>2552701</xdr:colOff>
      <xdr:row>7</xdr:row>
      <xdr:rowOff>114301</xdr:rowOff>
    </xdr:to>
    <xdr:sp macro="" textlink="">
      <xdr:nvSpPr>
        <xdr:cNvPr id="3" name="TextBox 2">
          <a:extLst>
            <a:ext uri="{FF2B5EF4-FFF2-40B4-BE49-F238E27FC236}">
              <a16:creationId xmlns:a16="http://schemas.microsoft.com/office/drawing/2014/main" id="{8A9A75F7-87D0-47B8-8FCC-9486ECDD8286}"/>
            </a:ext>
          </a:extLst>
        </xdr:cNvPr>
        <xdr:cNvSpPr txBox="1"/>
      </xdr:nvSpPr>
      <xdr:spPr>
        <a:xfrm>
          <a:off x="1763874" y="356858"/>
          <a:ext cx="3960652" cy="110046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tx2">
                  <a:lumMod val="50000"/>
                  <a:lumOff val="50000"/>
                </a:schemeClr>
              </a:solidFill>
            </a:rPr>
            <a:t>How to Order:</a:t>
          </a:r>
          <a:br>
            <a:rPr lang="en-AU" sz="1100" b="1">
              <a:solidFill>
                <a:schemeClr val="accent1"/>
              </a:solidFill>
            </a:rPr>
          </a:br>
          <a:endParaRPr lang="en-AU" sz="1100" b="1">
            <a:solidFill>
              <a:schemeClr val="accent1"/>
            </a:solidFill>
          </a:endParaRPr>
        </a:p>
        <a:p>
          <a:r>
            <a:rPr lang="en-AU" sz="900" b="1" spc="100">
              <a:solidFill>
                <a:schemeClr val="tx1"/>
              </a:solidFill>
              <a:latin typeface="Calibri" panose="020F0502020204030204" pitchFamily="34" charset="0"/>
              <a:ea typeface="Calibri" panose="020F0502020204030204" pitchFamily="34" charset="0"/>
              <a:cs typeface="Calibri" panose="020F0502020204030204" pitchFamily="34" charset="0"/>
            </a:rPr>
            <a:t>1. Complete school</a:t>
          </a:r>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 information fields on the right.</a:t>
          </a:r>
        </a:p>
        <a:p>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2. Enter quantity of items in "Enter Qty" column	</a:t>
          </a:r>
        </a:p>
        <a:p>
          <a:r>
            <a:rPr lang="en-AU" sz="900" b="1" spc="100" baseline="0">
              <a:solidFill>
                <a:schemeClr val="tx1"/>
              </a:solidFill>
              <a:latin typeface="Calibri" panose="020F0502020204030204" pitchFamily="34" charset="0"/>
              <a:ea typeface="Calibri" panose="020F0502020204030204" pitchFamily="34" charset="0"/>
              <a:cs typeface="Calibri" panose="020F0502020204030204" pitchFamily="34" charset="0"/>
            </a:rPr>
            <a:t>3. Save this spreadsheet and submit order to </a:t>
          </a:r>
          <a:r>
            <a:rPr lang="en-AU" sz="900" b="1" spc="100" baseline="0">
              <a:solidFill>
                <a:schemeClr val="tx2">
                  <a:lumMod val="50000"/>
                  <a:lumOff val="50000"/>
                </a:schemeClr>
              </a:solidFill>
              <a:latin typeface="Calibri" panose="020F0502020204030204" pitchFamily="34" charset="0"/>
              <a:ea typeface="Calibri" panose="020F0502020204030204" pitchFamily="34" charset="0"/>
              <a:cs typeface="Calibri" panose="020F0502020204030204" pitchFamily="34" charset="0"/>
            </a:rPr>
            <a:t>sales@createl.com.au </a:t>
          </a:r>
        </a:p>
      </xdr:txBody>
    </xdr:sp>
    <xdr:clientData/>
  </xdr:twoCellAnchor>
  <xdr:twoCellAnchor editAs="oneCell">
    <xdr:from>
      <xdr:col>0</xdr:col>
      <xdr:colOff>0</xdr:colOff>
      <xdr:row>1</xdr:row>
      <xdr:rowOff>0</xdr:rowOff>
    </xdr:from>
    <xdr:to>
      <xdr:col>0</xdr:col>
      <xdr:colOff>1359595</xdr:colOff>
      <xdr:row>4</xdr:row>
      <xdr:rowOff>95250</xdr:rowOff>
    </xdr:to>
    <xdr:pic>
      <xdr:nvPicPr>
        <xdr:cNvPr id="4" name="Picture 3">
          <a:extLst>
            <a:ext uri="{FF2B5EF4-FFF2-40B4-BE49-F238E27FC236}">
              <a16:creationId xmlns:a16="http://schemas.microsoft.com/office/drawing/2014/main" id="{876A12AE-F60C-43B4-9786-AAB9D6A80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135959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1B97-F40E-4A86-BD5A-9F68AD5DFBC2}">
  <dimension ref="A1:J328"/>
  <sheetViews>
    <sheetView tabSelected="1" view="pageBreakPreview" zoomScaleNormal="100" zoomScaleSheetLayoutView="100" workbookViewId="0">
      <selection activeCell="O17" sqref="O17"/>
    </sheetView>
  </sheetViews>
  <sheetFormatPr defaultRowHeight="15" x14ac:dyDescent="0.25"/>
  <cols>
    <col min="1" max="1" width="21.7109375" style="3" customWidth="1"/>
    <col min="2" max="2" width="10" style="23" customWidth="1"/>
    <col min="3" max="3" width="13.5703125" style="3" customWidth="1"/>
    <col min="4" max="4" width="45.42578125" style="3" customWidth="1"/>
    <col min="5" max="5" width="13.28515625" style="3" customWidth="1"/>
    <col min="6" max="6" width="8.42578125" style="10" customWidth="1"/>
    <col min="7" max="7" width="8.5703125" style="3" customWidth="1"/>
    <col min="8" max="8" width="11" style="3" customWidth="1"/>
    <col min="9" max="9" width="10.42578125" style="3" bestFit="1" customWidth="1"/>
    <col min="10" max="10" width="9.140625" style="35"/>
    <col min="11" max="16384" width="9.140625" style="3"/>
  </cols>
  <sheetData>
    <row r="1" spans="1:10" s="12" customFormat="1" x14ac:dyDescent="0.25">
      <c r="B1" s="13"/>
      <c r="C1" s="14"/>
      <c r="F1" s="15"/>
      <c r="G1" s="15"/>
      <c r="H1" s="13"/>
      <c r="I1" s="15"/>
      <c r="J1" s="31"/>
    </row>
    <row r="2" spans="1:10" s="12" customFormat="1" x14ac:dyDescent="0.25">
      <c r="A2" s="69"/>
      <c r="B2" s="69"/>
      <c r="C2" s="14"/>
      <c r="E2" s="16" t="s">
        <v>593</v>
      </c>
      <c r="F2" s="70"/>
      <c r="G2" s="71"/>
      <c r="H2" s="71"/>
      <c r="I2" s="71"/>
      <c r="J2" s="72"/>
    </row>
    <row r="3" spans="1:10" s="12" customFormat="1" x14ac:dyDescent="0.25">
      <c r="A3" s="69"/>
      <c r="B3" s="69"/>
      <c r="C3" s="14"/>
      <c r="E3" s="16" t="s">
        <v>594</v>
      </c>
      <c r="F3" s="63"/>
      <c r="G3" s="64"/>
      <c r="H3" s="64"/>
      <c r="I3" s="64"/>
      <c r="J3" s="65"/>
    </row>
    <row r="4" spans="1:10" s="12" customFormat="1" ht="15.75" customHeight="1" x14ac:dyDescent="0.25">
      <c r="A4" s="69"/>
      <c r="B4" s="69"/>
      <c r="C4" s="14"/>
      <c r="E4" s="16" t="s">
        <v>595</v>
      </c>
      <c r="F4" s="63"/>
      <c r="G4" s="64"/>
      <c r="H4" s="64"/>
      <c r="I4" s="64"/>
      <c r="J4" s="65"/>
    </row>
    <row r="5" spans="1:10" s="12" customFormat="1" x14ac:dyDescent="0.25">
      <c r="A5" s="69"/>
      <c r="B5" s="69"/>
      <c r="C5" s="14"/>
      <c r="E5" s="16" t="s">
        <v>596</v>
      </c>
      <c r="F5" s="63"/>
      <c r="G5" s="64"/>
      <c r="H5" s="64"/>
      <c r="I5" s="64"/>
      <c r="J5" s="65"/>
    </row>
    <row r="6" spans="1:10" s="12" customFormat="1" x14ac:dyDescent="0.25">
      <c r="A6" s="69"/>
      <c r="B6" s="69"/>
      <c r="C6" s="14"/>
      <c r="E6" s="16" t="s">
        <v>597</v>
      </c>
      <c r="F6" s="63"/>
      <c r="G6" s="64"/>
      <c r="H6" s="64"/>
      <c r="I6" s="64"/>
      <c r="J6" s="65"/>
    </row>
    <row r="7" spans="1:10" s="12" customFormat="1" x14ac:dyDescent="0.25">
      <c r="A7" s="69"/>
      <c r="B7" s="69"/>
      <c r="C7" s="14"/>
      <c r="E7" s="16" t="s">
        <v>598</v>
      </c>
      <c r="F7" s="63"/>
      <c r="G7" s="64"/>
      <c r="H7" s="64"/>
      <c r="I7" s="64"/>
      <c r="J7" s="65"/>
    </row>
    <row r="8" spans="1:10" s="12" customFormat="1" x14ac:dyDescent="0.25">
      <c r="A8" s="14"/>
      <c r="B8" s="13"/>
      <c r="C8" s="14"/>
      <c r="E8" s="16" t="s">
        <v>599</v>
      </c>
      <c r="F8" s="63"/>
      <c r="G8" s="64"/>
      <c r="H8" s="64"/>
      <c r="I8" s="64"/>
      <c r="J8" s="65"/>
    </row>
    <row r="9" spans="1:10" s="12" customFormat="1" x14ac:dyDescent="0.25">
      <c r="B9" s="13"/>
      <c r="C9" s="14"/>
      <c r="E9" s="16" t="s">
        <v>600</v>
      </c>
      <c r="F9" s="63"/>
      <c r="G9" s="64"/>
      <c r="H9" s="64"/>
      <c r="I9" s="64"/>
      <c r="J9" s="65"/>
    </row>
    <row r="10" spans="1:10" s="12" customFormat="1" x14ac:dyDescent="0.25">
      <c r="B10" s="13"/>
      <c r="C10" s="14"/>
      <c r="E10" s="16" t="s">
        <v>601</v>
      </c>
      <c r="F10" s="66"/>
      <c r="G10" s="67"/>
      <c r="H10" s="67"/>
      <c r="I10" s="67"/>
      <c r="J10" s="68"/>
    </row>
    <row r="11" spans="1:10" s="12" customFormat="1" x14ac:dyDescent="0.25">
      <c r="B11" s="13"/>
      <c r="C11" s="14"/>
      <c r="F11" s="15"/>
      <c r="G11" s="15"/>
      <c r="H11" s="13"/>
      <c r="I11" s="15"/>
      <c r="J11" s="31"/>
    </row>
    <row r="12" spans="1:10" s="12" customFormat="1" x14ac:dyDescent="0.25">
      <c r="A12" s="51" t="s">
        <v>608</v>
      </c>
      <c r="C12" s="14"/>
      <c r="F12" s="15"/>
      <c r="G12" s="15"/>
      <c r="H12" s="13"/>
      <c r="I12" s="15"/>
      <c r="J12" s="31"/>
    </row>
    <row r="13" spans="1:10" s="12" customFormat="1" ht="10.5" customHeight="1" thickBot="1" x14ac:dyDescent="0.3">
      <c r="A13" s="51" t="s">
        <v>607</v>
      </c>
      <c r="C13" s="21"/>
      <c r="D13" s="19"/>
      <c r="F13" s="22"/>
      <c r="G13" s="22"/>
      <c r="H13" s="13"/>
      <c r="I13" s="15"/>
      <c r="J13" s="31"/>
    </row>
    <row r="14" spans="1:10" s="12" customFormat="1" ht="23.25" customHeight="1" thickBot="1" x14ac:dyDescent="0.3">
      <c r="B14" s="20"/>
      <c r="C14" s="21"/>
      <c r="D14" s="19"/>
      <c r="E14" s="19"/>
      <c r="F14" s="22"/>
      <c r="G14" s="22"/>
      <c r="I14" s="17" t="s">
        <v>602</v>
      </c>
      <c r="J14" s="32">
        <f>SUM(J16:J346)</f>
        <v>0</v>
      </c>
    </row>
    <row r="15" spans="1:10" s="11" customFormat="1" ht="44.25" customHeight="1" x14ac:dyDescent="0.25">
      <c r="A15" s="36" t="s">
        <v>2</v>
      </c>
      <c r="B15" s="37" t="s">
        <v>559</v>
      </c>
      <c r="C15" s="38" t="s">
        <v>560</v>
      </c>
      <c r="D15" s="36" t="s">
        <v>0</v>
      </c>
      <c r="E15" s="36" t="s">
        <v>1</v>
      </c>
      <c r="F15" s="39" t="s">
        <v>606</v>
      </c>
      <c r="G15" s="39" t="s">
        <v>609</v>
      </c>
      <c r="H15" s="39" t="s">
        <v>561</v>
      </c>
      <c r="I15" s="40" t="s">
        <v>562</v>
      </c>
      <c r="J15" s="41" t="s">
        <v>563</v>
      </c>
    </row>
    <row r="16" spans="1:10" x14ac:dyDescent="0.25">
      <c r="A16" s="24" t="s">
        <v>410</v>
      </c>
      <c r="B16" s="25">
        <v>19</v>
      </c>
      <c r="C16" s="26" t="s">
        <v>557</v>
      </c>
      <c r="D16" s="24" t="s">
        <v>558</v>
      </c>
      <c r="E16" s="24" t="s">
        <v>552</v>
      </c>
      <c r="F16" s="27">
        <v>18.95</v>
      </c>
      <c r="G16" s="46"/>
      <c r="H16" s="52"/>
      <c r="I16" s="27">
        <f t="shared" ref="I16:I47" si="0">F16</f>
        <v>18.95</v>
      </c>
      <c r="J16" s="33">
        <f t="shared" ref="J16:J47" si="1">H16*I16</f>
        <v>0</v>
      </c>
    </row>
    <row r="17" spans="1:10" x14ac:dyDescent="0.25">
      <c r="A17" s="2" t="s">
        <v>410</v>
      </c>
      <c r="B17" s="28">
        <v>19</v>
      </c>
      <c r="C17" s="4" t="s">
        <v>555</v>
      </c>
      <c r="D17" s="2" t="s">
        <v>556</v>
      </c>
      <c r="E17" s="2" t="s">
        <v>552</v>
      </c>
      <c r="F17" s="5">
        <v>22.95</v>
      </c>
      <c r="G17" s="43"/>
      <c r="H17" s="53"/>
      <c r="I17" s="5">
        <f t="shared" si="0"/>
        <v>22.95</v>
      </c>
      <c r="J17" s="34">
        <f t="shared" si="1"/>
        <v>0</v>
      </c>
    </row>
    <row r="18" spans="1:10" x14ac:dyDescent="0.25">
      <c r="A18" s="2" t="s">
        <v>410</v>
      </c>
      <c r="B18" s="28">
        <v>19</v>
      </c>
      <c r="C18" s="4" t="s">
        <v>553</v>
      </c>
      <c r="D18" s="2" t="s">
        <v>554</v>
      </c>
      <c r="E18" s="2" t="s">
        <v>552</v>
      </c>
      <c r="F18" s="5">
        <v>22.95</v>
      </c>
      <c r="G18" s="43"/>
      <c r="H18" s="53"/>
      <c r="I18" s="5">
        <f t="shared" si="0"/>
        <v>22.95</v>
      </c>
      <c r="J18" s="34">
        <f t="shared" si="1"/>
        <v>0</v>
      </c>
    </row>
    <row r="19" spans="1:10" x14ac:dyDescent="0.25">
      <c r="A19" s="2" t="s">
        <v>410</v>
      </c>
      <c r="B19" s="28">
        <v>19</v>
      </c>
      <c r="C19" s="4" t="s">
        <v>550</v>
      </c>
      <c r="D19" s="2" t="s">
        <v>551</v>
      </c>
      <c r="E19" s="2" t="s">
        <v>552</v>
      </c>
      <c r="F19" s="5">
        <v>26.95</v>
      </c>
      <c r="G19" s="43"/>
      <c r="H19" s="58"/>
      <c r="I19" s="5">
        <f t="shared" si="0"/>
        <v>26.95</v>
      </c>
      <c r="J19" s="34">
        <f t="shared" si="1"/>
        <v>0</v>
      </c>
    </row>
    <row r="20" spans="1:10" x14ac:dyDescent="0.25">
      <c r="A20" s="2" t="s">
        <v>419</v>
      </c>
      <c r="B20" s="28">
        <v>28</v>
      </c>
      <c r="C20" s="4" t="s">
        <v>548</v>
      </c>
      <c r="D20" s="2" t="s">
        <v>549</v>
      </c>
      <c r="E20" s="2" t="s">
        <v>113</v>
      </c>
      <c r="F20" s="5">
        <v>5.5</v>
      </c>
      <c r="G20" s="43"/>
      <c r="H20" s="53"/>
      <c r="I20" s="5">
        <f t="shared" si="0"/>
        <v>5.5</v>
      </c>
      <c r="J20" s="34">
        <f t="shared" si="1"/>
        <v>0</v>
      </c>
    </row>
    <row r="21" spans="1:10" x14ac:dyDescent="0.25">
      <c r="A21" s="2" t="s">
        <v>419</v>
      </c>
      <c r="B21" s="28">
        <v>27</v>
      </c>
      <c r="C21" s="4" t="s">
        <v>546</v>
      </c>
      <c r="D21" s="2" t="s">
        <v>547</v>
      </c>
      <c r="E21" s="2" t="s">
        <v>113</v>
      </c>
      <c r="F21" s="5">
        <v>5.5</v>
      </c>
      <c r="G21" s="43"/>
      <c r="H21" s="53"/>
      <c r="I21" s="5">
        <f t="shared" si="0"/>
        <v>5.5</v>
      </c>
      <c r="J21" s="34">
        <f t="shared" si="1"/>
        <v>0</v>
      </c>
    </row>
    <row r="22" spans="1:10" x14ac:dyDescent="0.25">
      <c r="A22" s="2" t="s">
        <v>419</v>
      </c>
      <c r="B22" s="28">
        <v>26</v>
      </c>
      <c r="C22" s="4" t="s">
        <v>544</v>
      </c>
      <c r="D22" s="2" t="s">
        <v>545</v>
      </c>
      <c r="E22" s="2" t="s">
        <v>113</v>
      </c>
      <c r="F22" s="5">
        <v>5.5</v>
      </c>
      <c r="G22" s="43"/>
      <c r="H22" s="53"/>
      <c r="I22" s="5">
        <f t="shared" si="0"/>
        <v>5.5</v>
      </c>
      <c r="J22" s="34">
        <f t="shared" si="1"/>
        <v>0</v>
      </c>
    </row>
    <row r="23" spans="1:10" x14ac:dyDescent="0.25">
      <c r="A23" s="2" t="s">
        <v>419</v>
      </c>
      <c r="B23" s="28">
        <v>29</v>
      </c>
      <c r="C23" s="4" t="s">
        <v>542</v>
      </c>
      <c r="D23" s="2" t="s">
        <v>543</v>
      </c>
      <c r="E23" s="2" t="s">
        <v>512</v>
      </c>
      <c r="F23" s="5">
        <v>6.95</v>
      </c>
      <c r="G23" s="43"/>
      <c r="H23" s="53"/>
      <c r="I23" s="5">
        <f t="shared" si="0"/>
        <v>6.95</v>
      </c>
      <c r="J23" s="34">
        <f t="shared" si="1"/>
        <v>0</v>
      </c>
    </row>
    <row r="24" spans="1:10" x14ac:dyDescent="0.25">
      <c r="A24" s="2" t="s">
        <v>419</v>
      </c>
      <c r="B24" s="28">
        <v>29</v>
      </c>
      <c r="C24" s="2" t="s">
        <v>540</v>
      </c>
      <c r="D24" s="2" t="s">
        <v>541</v>
      </c>
      <c r="E24" s="2" t="s">
        <v>512</v>
      </c>
      <c r="F24" s="5">
        <v>4.95</v>
      </c>
      <c r="G24" s="43"/>
      <c r="H24" s="53"/>
      <c r="I24" s="5">
        <f t="shared" si="0"/>
        <v>4.95</v>
      </c>
      <c r="J24" s="34">
        <f t="shared" si="1"/>
        <v>0</v>
      </c>
    </row>
    <row r="25" spans="1:10" x14ac:dyDescent="0.25">
      <c r="A25" s="2" t="s">
        <v>419</v>
      </c>
      <c r="B25" s="28">
        <v>29</v>
      </c>
      <c r="C25" s="4" t="s">
        <v>538</v>
      </c>
      <c r="D25" s="2" t="s">
        <v>539</v>
      </c>
      <c r="E25" s="2" t="s">
        <v>512</v>
      </c>
      <c r="F25" s="5">
        <v>7.5</v>
      </c>
      <c r="G25" s="43"/>
      <c r="H25" s="53"/>
      <c r="I25" s="5">
        <f t="shared" si="0"/>
        <v>7.5</v>
      </c>
      <c r="J25" s="34">
        <f t="shared" si="1"/>
        <v>0</v>
      </c>
    </row>
    <row r="26" spans="1:10" x14ac:dyDescent="0.25">
      <c r="A26" s="2" t="s">
        <v>419</v>
      </c>
      <c r="B26" s="28">
        <v>29</v>
      </c>
      <c r="C26" s="4" t="s">
        <v>536</v>
      </c>
      <c r="D26" s="2" t="s">
        <v>537</v>
      </c>
      <c r="E26" s="2" t="s">
        <v>512</v>
      </c>
      <c r="F26" s="5">
        <v>7.5</v>
      </c>
      <c r="G26" s="43"/>
      <c r="H26" s="53"/>
      <c r="I26" s="5">
        <f t="shared" si="0"/>
        <v>7.5</v>
      </c>
      <c r="J26" s="34">
        <f t="shared" si="1"/>
        <v>0</v>
      </c>
    </row>
    <row r="27" spans="1:10" x14ac:dyDescent="0.25">
      <c r="A27" s="2" t="s">
        <v>419</v>
      </c>
      <c r="B27" s="28">
        <v>28</v>
      </c>
      <c r="C27" s="4" t="s">
        <v>534</v>
      </c>
      <c r="D27" s="2" t="s">
        <v>535</v>
      </c>
      <c r="E27" s="2" t="s">
        <v>512</v>
      </c>
      <c r="F27" s="5">
        <v>6.5</v>
      </c>
      <c r="G27" s="43"/>
      <c r="H27" s="53"/>
      <c r="I27" s="5">
        <f t="shared" si="0"/>
        <v>6.5</v>
      </c>
      <c r="J27" s="34">
        <f t="shared" si="1"/>
        <v>0</v>
      </c>
    </row>
    <row r="28" spans="1:10" x14ac:dyDescent="0.25">
      <c r="A28" s="2" t="s">
        <v>419</v>
      </c>
      <c r="B28" s="28">
        <v>26</v>
      </c>
      <c r="C28" s="2" t="s">
        <v>532</v>
      </c>
      <c r="D28" s="2" t="s">
        <v>533</v>
      </c>
      <c r="E28" s="2" t="s">
        <v>113</v>
      </c>
      <c r="F28" s="5">
        <v>5.5</v>
      </c>
      <c r="G28" s="43"/>
      <c r="H28" s="53"/>
      <c r="I28" s="5">
        <f t="shared" si="0"/>
        <v>5.5</v>
      </c>
      <c r="J28" s="34">
        <f t="shared" si="1"/>
        <v>0</v>
      </c>
    </row>
    <row r="29" spans="1:10" x14ac:dyDescent="0.25">
      <c r="A29" s="2" t="s">
        <v>34</v>
      </c>
      <c r="B29" s="28">
        <v>6</v>
      </c>
      <c r="C29" s="4" t="s">
        <v>529</v>
      </c>
      <c r="D29" s="2" t="s">
        <v>530</v>
      </c>
      <c r="E29" s="2" t="s">
        <v>520</v>
      </c>
      <c r="F29" s="5">
        <v>26.95</v>
      </c>
      <c r="G29" s="43"/>
      <c r="H29" s="53"/>
      <c r="I29" s="5">
        <f t="shared" si="0"/>
        <v>26.95</v>
      </c>
      <c r="J29" s="34">
        <f t="shared" si="1"/>
        <v>0</v>
      </c>
    </row>
    <row r="30" spans="1:10" x14ac:dyDescent="0.25">
      <c r="A30" s="2" t="s">
        <v>30</v>
      </c>
      <c r="B30" s="28">
        <v>4</v>
      </c>
      <c r="C30" s="4" t="s">
        <v>527</v>
      </c>
      <c r="D30" s="2" t="s">
        <v>528</v>
      </c>
      <c r="E30" s="2" t="s">
        <v>520</v>
      </c>
      <c r="F30" s="5">
        <v>26.95</v>
      </c>
      <c r="G30" s="43"/>
      <c r="H30" s="53"/>
      <c r="I30" s="5">
        <f t="shared" si="0"/>
        <v>26.95</v>
      </c>
      <c r="J30" s="34">
        <f t="shared" si="1"/>
        <v>0</v>
      </c>
    </row>
    <row r="31" spans="1:10" x14ac:dyDescent="0.25">
      <c r="A31" s="2" t="s">
        <v>576</v>
      </c>
      <c r="B31" s="28">
        <v>13</v>
      </c>
      <c r="C31" s="4" t="s">
        <v>525</v>
      </c>
      <c r="D31" s="2" t="s">
        <v>526</v>
      </c>
      <c r="E31" s="2" t="s">
        <v>520</v>
      </c>
      <c r="F31" s="5">
        <v>26.95</v>
      </c>
      <c r="G31" s="43"/>
      <c r="H31" s="53"/>
      <c r="I31" s="5">
        <f t="shared" si="0"/>
        <v>26.95</v>
      </c>
      <c r="J31" s="34">
        <f t="shared" si="1"/>
        <v>0</v>
      </c>
    </row>
    <row r="32" spans="1:10" x14ac:dyDescent="0.25">
      <c r="A32" s="2" t="s">
        <v>30</v>
      </c>
      <c r="B32" s="28">
        <v>4</v>
      </c>
      <c r="C32" s="4" t="s">
        <v>523</v>
      </c>
      <c r="D32" s="2" t="s">
        <v>524</v>
      </c>
      <c r="E32" s="2" t="s">
        <v>520</v>
      </c>
      <c r="F32" s="5">
        <v>26.95</v>
      </c>
      <c r="G32" s="43"/>
      <c r="H32" s="53"/>
      <c r="I32" s="5">
        <f t="shared" si="0"/>
        <v>26.95</v>
      </c>
      <c r="J32" s="34">
        <f t="shared" si="1"/>
        <v>0</v>
      </c>
    </row>
    <row r="33" spans="1:10" x14ac:dyDescent="0.25">
      <c r="A33" s="2" t="s">
        <v>34</v>
      </c>
      <c r="B33" s="28">
        <v>6</v>
      </c>
      <c r="C33" s="4" t="s">
        <v>521</v>
      </c>
      <c r="D33" s="2" t="s">
        <v>522</v>
      </c>
      <c r="E33" s="2" t="s">
        <v>520</v>
      </c>
      <c r="F33" s="5">
        <v>26.95</v>
      </c>
      <c r="G33" s="43"/>
      <c r="H33" s="53"/>
      <c r="I33" s="5">
        <f t="shared" si="0"/>
        <v>26.95</v>
      </c>
      <c r="J33" s="34">
        <f t="shared" si="1"/>
        <v>0</v>
      </c>
    </row>
    <row r="34" spans="1:10" x14ac:dyDescent="0.25">
      <c r="A34" s="2" t="s">
        <v>30</v>
      </c>
      <c r="B34" s="28">
        <v>4</v>
      </c>
      <c r="C34" s="4" t="s">
        <v>518</v>
      </c>
      <c r="D34" s="2" t="s">
        <v>519</v>
      </c>
      <c r="E34" s="2" t="s">
        <v>520</v>
      </c>
      <c r="F34" s="5">
        <v>26.95</v>
      </c>
      <c r="G34" s="43"/>
      <c r="H34" s="53"/>
      <c r="I34" s="5">
        <f t="shared" si="0"/>
        <v>26.95</v>
      </c>
      <c r="J34" s="34">
        <f t="shared" si="1"/>
        <v>0</v>
      </c>
    </row>
    <row r="35" spans="1:10" x14ac:dyDescent="0.25">
      <c r="A35" s="2" t="s">
        <v>575</v>
      </c>
      <c r="B35" s="28">
        <v>21</v>
      </c>
      <c r="C35" s="49" t="s">
        <v>571</v>
      </c>
      <c r="D35" s="2" t="s">
        <v>573</v>
      </c>
      <c r="E35" s="2" t="s">
        <v>531</v>
      </c>
      <c r="F35" s="5">
        <v>42.95</v>
      </c>
      <c r="G35" s="43"/>
      <c r="H35" s="53"/>
      <c r="I35" s="5">
        <f t="shared" si="0"/>
        <v>42.95</v>
      </c>
      <c r="J35" s="34">
        <f t="shared" si="1"/>
        <v>0</v>
      </c>
    </row>
    <row r="36" spans="1:10" x14ac:dyDescent="0.25">
      <c r="A36" s="2" t="s">
        <v>574</v>
      </c>
      <c r="B36" s="28">
        <v>21</v>
      </c>
      <c r="C36" s="49" t="s">
        <v>571</v>
      </c>
      <c r="D36" s="2" t="s">
        <v>570</v>
      </c>
      <c r="E36" s="2" t="s">
        <v>531</v>
      </c>
      <c r="F36" s="5">
        <v>42.95</v>
      </c>
      <c r="G36" s="43"/>
      <c r="H36" s="53"/>
      <c r="I36" s="5">
        <f t="shared" si="0"/>
        <v>42.95</v>
      </c>
      <c r="J36" s="34">
        <f t="shared" si="1"/>
        <v>0</v>
      </c>
    </row>
    <row r="37" spans="1:10" x14ac:dyDescent="0.25">
      <c r="A37" s="2" t="s">
        <v>419</v>
      </c>
      <c r="B37" s="28">
        <v>26</v>
      </c>
      <c r="C37" s="2" t="s">
        <v>517</v>
      </c>
      <c r="D37" s="2" t="s">
        <v>516</v>
      </c>
      <c r="E37" s="2" t="s">
        <v>512</v>
      </c>
      <c r="F37" s="8">
        <v>6.5</v>
      </c>
      <c r="G37" s="45"/>
      <c r="H37" s="53"/>
      <c r="I37" s="5">
        <f t="shared" si="0"/>
        <v>6.5</v>
      </c>
      <c r="J37" s="34">
        <f t="shared" si="1"/>
        <v>0</v>
      </c>
    </row>
    <row r="38" spans="1:10" x14ac:dyDescent="0.25">
      <c r="A38" s="2" t="s">
        <v>419</v>
      </c>
      <c r="B38" s="28">
        <v>26</v>
      </c>
      <c r="C38" s="2" t="s">
        <v>515</v>
      </c>
      <c r="D38" s="2" t="s">
        <v>516</v>
      </c>
      <c r="E38" s="2" t="s">
        <v>19</v>
      </c>
      <c r="F38" s="8">
        <v>5.95</v>
      </c>
      <c r="G38" s="45"/>
      <c r="H38" s="53"/>
      <c r="I38" s="5">
        <f t="shared" si="0"/>
        <v>5.95</v>
      </c>
      <c r="J38" s="34">
        <f t="shared" si="1"/>
        <v>0</v>
      </c>
    </row>
    <row r="39" spans="1:10" x14ac:dyDescent="0.25">
      <c r="A39" s="2" t="s">
        <v>419</v>
      </c>
      <c r="B39" s="28">
        <v>27</v>
      </c>
      <c r="C39" s="6" t="s">
        <v>513</v>
      </c>
      <c r="D39" s="2" t="s">
        <v>514</v>
      </c>
      <c r="E39" s="2" t="s">
        <v>19</v>
      </c>
      <c r="F39" s="5">
        <v>5.5</v>
      </c>
      <c r="G39" s="43"/>
      <c r="H39" s="53"/>
      <c r="I39" s="5">
        <f t="shared" si="0"/>
        <v>5.5</v>
      </c>
      <c r="J39" s="34">
        <f t="shared" si="1"/>
        <v>0</v>
      </c>
    </row>
    <row r="40" spans="1:10" x14ac:dyDescent="0.25">
      <c r="A40" s="2" t="s">
        <v>419</v>
      </c>
      <c r="B40" s="28">
        <v>27</v>
      </c>
      <c r="C40" s="2" t="s">
        <v>510</v>
      </c>
      <c r="D40" s="2" t="s">
        <v>511</v>
      </c>
      <c r="E40" s="2" t="s">
        <v>512</v>
      </c>
      <c r="F40" s="8">
        <v>6.95</v>
      </c>
      <c r="G40" s="45"/>
      <c r="H40" s="53"/>
      <c r="I40" s="5">
        <f t="shared" si="0"/>
        <v>6.95</v>
      </c>
      <c r="J40" s="34">
        <f t="shared" si="1"/>
        <v>0</v>
      </c>
    </row>
    <row r="41" spans="1:10" x14ac:dyDescent="0.25">
      <c r="A41" s="2" t="s">
        <v>3</v>
      </c>
      <c r="B41" s="28">
        <v>24</v>
      </c>
      <c r="C41" s="4" t="s">
        <v>508</v>
      </c>
      <c r="D41" s="2" t="s">
        <v>509</v>
      </c>
      <c r="E41" s="2" t="s">
        <v>3</v>
      </c>
      <c r="F41" s="5">
        <v>3.95</v>
      </c>
      <c r="G41" s="43"/>
      <c r="H41" s="53"/>
      <c r="I41" s="5">
        <f t="shared" si="0"/>
        <v>3.95</v>
      </c>
      <c r="J41" s="34">
        <f t="shared" si="1"/>
        <v>0</v>
      </c>
    </row>
    <row r="42" spans="1:10" x14ac:dyDescent="0.25">
      <c r="A42" s="2" t="s">
        <v>3</v>
      </c>
      <c r="B42" s="28">
        <v>24</v>
      </c>
      <c r="C42" s="4" t="s">
        <v>506</v>
      </c>
      <c r="D42" s="2" t="s">
        <v>507</v>
      </c>
      <c r="E42" s="2" t="s">
        <v>3</v>
      </c>
      <c r="F42" s="5">
        <v>3.95</v>
      </c>
      <c r="G42" s="43"/>
      <c r="H42" s="53"/>
      <c r="I42" s="5">
        <f t="shared" si="0"/>
        <v>3.95</v>
      </c>
      <c r="J42" s="34">
        <f t="shared" si="1"/>
        <v>0</v>
      </c>
    </row>
    <row r="43" spans="1:10" x14ac:dyDescent="0.25">
      <c r="A43" s="2" t="s">
        <v>3</v>
      </c>
      <c r="B43" s="28">
        <v>24</v>
      </c>
      <c r="C43" s="4" t="s">
        <v>504</v>
      </c>
      <c r="D43" s="2" t="s">
        <v>505</v>
      </c>
      <c r="E43" s="2" t="s">
        <v>3</v>
      </c>
      <c r="F43" s="5">
        <v>3.95</v>
      </c>
      <c r="G43" s="43"/>
      <c r="H43" s="53"/>
      <c r="I43" s="5">
        <f t="shared" si="0"/>
        <v>3.95</v>
      </c>
      <c r="J43" s="34">
        <f t="shared" si="1"/>
        <v>0</v>
      </c>
    </row>
    <row r="44" spans="1:10" x14ac:dyDescent="0.25">
      <c r="A44" s="2" t="s">
        <v>3</v>
      </c>
      <c r="B44" s="28">
        <v>24</v>
      </c>
      <c r="C44" s="4" t="s">
        <v>502</v>
      </c>
      <c r="D44" s="2" t="s">
        <v>503</v>
      </c>
      <c r="E44" s="2" t="s">
        <v>3</v>
      </c>
      <c r="F44" s="5">
        <v>3.95</v>
      </c>
      <c r="G44" s="43"/>
      <c r="H44" s="53"/>
      <c r="I44" s="5">
        <f t="shared" si="0"/>
        <v>3.95</v>
      </c>
      <c r="J44" s="34">
        <f t="shared" si="1"/>
        <v>0</v>
      </c>
    </row>
    <row r="45" spans="1:10" x14ac:dyDescent="0.25">
      <c r="A45" s="2" t="s">
        <v>3</v>
      </c>
      <c r="B45" s="28">
        <v>24</v>
      </c>
      <c r="C45" s="4" t="s">
        <v>500</v>
      </c>
      <c r="D45" s="2" t="s">
        <v>501</v>
      </c>
      <c r="E45" s="2" t="s">
        <v>3</v>
      </c>
      <c r="F45" s="5">
        <v>3.95</v>
      </c>
      <c r="G45" s="43"/>
      <c r="H45" s="53"/>
      <c r="I45" s="5">
        <f t="shared" si="0"/>
        <v>3.95</v>
      </c>
      <c r="J45" s="34">
        <f t="shared" si="1"/>
        <v>0</v>
      </c>
    </row>
    <row r="46" spans="1:10" x14ac:dyDescent="0.25">
      <c r="A46" s="2" t="s">
        <v>3</v>
      </c>
      <c r="B46" s="28">
        <v>24</v>
      </c>
      <c r="C46" s="4" t="s">
        <v>498</v>
      </c>
      <c r="D46" s="2" t="s">
        <v>499</v>
      </c>
      <c r="E46" s="2" t="s">
        <v>3</v>
      </c>
      <c r="F46" s="5">
        <v>3.95</v>
      </c>
      <c r="G46" s="43"/>
      <c r="H46" s="53"/>
      <c r="I46" s="5">
        <f t="shared" si="0"/>
        <v>3.95</v>
      </c>
      <c r="J46" s="34">
        <f t="shared" si="1"/>
        <v>0</v>
      </c>
    </row>
    <row r="47" spans="1:10" x14ac:dyDescent="0.25">
      <c r="A47" s="2" t="s">
        <v>589</v>
      </c>
      <c r="B47" s="28">
        <v>23</v>
      </c>
      <c r="C47" s="4" t="s">
        <v>496</v>
      </c>
      <c r="D47" s="2" t="s">
        <v>497</v>
      </c>
      <c r="E47" s="2" t="s">
        <v>44</v>
      </c>
      <c r="F47" s="5">
        <v>4.95</v>
      </c>
      <c r="G47" s="43"/>
      <c r="H47" s="53"/>
      <c r="I47" s="5">
        <f t="shared" si="0"/>
        <v>4.95</v>
      </c>
      <c r="J47" s="34">
        <f t="shared" si="1"/>
        <v>0</v>
      </c>
    </row>
    <row r="48" spans="1:10" x14ac:dyDescent="0.25">
      <c r="A48" s="2" t="s">
        <v>589</v>
      </c>
      <c r="B48" s="28">
        <v>23</v>
      </c>
      <c r="C48" s="4" t="s">
        <v>494</v>
      </c>
      <c r="D48" s="2" t="s">
        <v>495</v>
      </c>
      <c r="E48" s="2" t="s">
        <v>44</v>
      </c>
      <c r="F48" s="5">
        <v>4.95</v>
      </c>
      <c r="G48" s="43"/>
      <c r="H48" s="53"/>
      <c r="I48" s="5">
        <f t="shared" ref="I48:I79" si="2">F48</f>
        <v>4.95</v>
      </c>
      <c r="J48" s="34">
        <f t="shared" ref="J48:J79" si="3">H48*I48</f>
        <v>0</v>
      </c>
    </row>
    <row r="49" spans="1:10" x14ac:dyDescent="0.25">
      <c r="A49" s="2" t="s">
        <v>589</v>
      </c>
      <c r="B49" s="28">
        <v>23</v>
      </c>
      <c r="C49" s="4" t="s">
        <v>492</v>
      </c>
      <c r="D49" s="2" t="s">
        <v>493</v>
      </c>
      <c r="E49" s="2" t="s">
        <v>44</v>
      </c>
      <c r="F49" s="5">
        <v>4.95</v>
      </c>
      <c r="G49" s="43"/>
      <c r="H49" s="53"/>
      <c r="I49" s="5">
        <f t="shared" si="2"/>
        <v>4.95</v>
      </c>
      <c r="J49" s="34">
        <f t="shared" si="3"/>
        <v>0</v>
      </c>
    </row>
    <row r="50" spans="1:10" x14ac:dyDescent="0.25">
      <c r="A50" s="2" t="s">
        <v>589</v>
      </c>
      <c r="B50" s="28">
        <v>23</v>
      </c>
      <c r="C50" s="4" t="s">
        <v>490</v>
      </c>
      <c r="D50" s="2" t="s">
        <v>491</v>
      </c>
      <c r="E50" s="2" t="s">
        <v>44</v>
      </c>
      <c r="F50" s="5">
        <v>4.95</v>
      </c>
      <c r="G50" s="43"/>
      <c r="H50" s="53"/>
      <c r="I50" s="5">
        <f t="shared" si="2"/>
        <v>4.95</v>
      </c>
      <c r="J50" s="34">
        <f t="shared" si="3"/>
        <v>0</v>
      </c>
    </row>
    <row r="51" spans="1:10" x14ac:dyDescent="0.25">
      <c r="A51" s="2" t="s">
        <v>589</v>
      </c>
      <c r="B51" s="28">
        <v>23</v>
      </c>
      <c r="C51" s="4" t="s">
        <v>488</v>
      </c>
      <c r="D51" s="2" t="s">
        <v>489</v>
      </c>
      <c r="E51" s="2" t="s">
        <v>44</v>
      </c>
      <c r="F51" s="5">
        <v>4.95</v>
      </c>
      <c r="G51" s="43"/>
      <c r="H51" s="53"/>
      <c r="I51" s="5">
        <f t="shared" si="2"/>
        <v>4.95</v>
      </c>
      <c r="J51" s="34">
        <f t="shared" si="3"/>
        <v>0</v>
      </c>
    </row>
    <row r="52" spans="1:10" x14ac:dyDescent="0.25">
      <c r="A52" s="2" t="s">
        <v>589</v>
      </c>
      <c r="B52" s="28">
        <v>23</v>
      </c>
      <c r="C52" s="4" t="s">
        <v>486</v>
      </c>
      <c r="D52" s="2" t="s">
        <v>487</v>
      </c>
      <c r="E52" s="2" t="s">
        <v>44</v>
      </c>
      <c r="F52" s="5">
        <v>4.95</v>
      </c>
      <c r="G52" s="43"/>
      <c r="H52" s="53"/>
      <c r="I52" s="5">
        <f t="shared" si="2"/>
        <v>4.95</v>
      </c>
      <c r="J52" s="34">
        <f t="shared" si="3"/>
        <v>0</v>
      </c>
    </row>
    <row r="53" spans="1:10" x14ac:dyDescent="0.25">
      <c r="A53" s="2" t="s">
        <v>589</v>
      </c>
      <c r="B53" s="28">
        <v>23</v>
      </c>
      <c r="C53" s="4" t="s">
        <v>484</v>
      </c>
      <c r="D53" s="2" t="s">
        <v>485</v>
      </c>
      <c r="E53" s="2" t="s">
        <v>44</v>
      </c>
      <c r="F53" s="5">
        <v>4.95</v>
      </c>
      <c r="G53" s="43"/>
      <c r="H53" s="53"/>
      <c r="I53" s="5">
        <f t="shared" si="2"/>
        <v>4.95</v>
      </c>
      <c r="J53" s="34">
        <f t="shared" si="3"/>
        <v>0</v>
      </c>
    </row>
    <row r="54" spans="1:10" x14ac:dyDescent="0.25">
      <c r="A54" s="2" t="s">
        <v>589</v>
      </c>
      <c r="B54" s="28">
        <v>23</v>
      </c>
      <c r="C54" s="4" t="s">
        <v>482</v>
      </c>
      <c r="D54" s="2" t="s">
        <v>483</v>
      </c>
      <c r="E54" s="2" t="s">
        <v>44</v>
      </c>
      <c r="F54" s="5">
        <v>4.95</v>
      </c>
      <c r="G54" s="43"/>
      <c r="H54" s="53"/>
      <c r="I54" s="5">
        <f t="shared" si="2"/>
        <v>4.95</v>
      </c>
      <c r="J54" s="34">
        <f t="shared" si="3"/>
        <v>0</v>
      </c>
    </row>
    <row r="55" spans="1:10" x14ac:dyDescent="0.25">
      <c r="A55" s="2" t="s">
        <v>589</v>
      </c>
      <c r="B55" s="28">
        <v>23</v>
      </c>
      <c r="C55" s="4" t="s">
        <v>480</v>
      </c>
      <c r="D55" s="2" t="s">
        <v>481</v>
      </c>
      <c r="E55" s="2" t="s">
        <v>44</v>
      </c>
      <c r="F55" s="5">
        <v>4.95</v>
      </c>
      <c r="G55" s="43"/>
      <c r="H55" s="53"/>
      <c r="I55" s="5">
        <f t="shared" si="2"/>
        <v>4.95</v>
      </c>
      <c r="J55" s="34">
        <f t="shared" si="3"/>
        <v>0</v>
      </c>
    </row>
    <row r="56" spans="1:10" x14ac:dyDescent="0.25">
      <c r="A56" s="2" t="s">
        <v>589</v>
      </c>
      <c r="B56" s="28">
        <v>23</v>
      </c>
      <c r="C56" s="4" t="s">
        <v>478</v>
      </c>
      <c r="D56" s="2" t="s">
        <v>479</v>
      </c>
      <c r="E56" s="2" t="s">
        <v>44</v>
      </c>
      <c r="F56" s="5">
        <v>4.95</v>
      </c>
      <c r="G56" s="43"/>
      <c r="H56" s="53"/>
      <c r="I56" s="5">
        <f t="shared" si="2"/>
        <v>4.95</v>
      </c>
      <c r="J56" s="34">
        <f t="shared" si="3"/>
        <v>0</v>
      </c>
    </row>
    <row r="57" spans="1:10" x14ac:dyDescent="0.25">
      <c r="A57" s="2" t="s">
        <v>589</v>
      </c>
      <c r="B57" s="28">
        <v>23</v>
      </c>
      <c r="C57" s="4" t="s">
        <v>476</v>
      </c>
      <c r="D57" s="2" t="s">
        <v>477</v>
      </c>
      <c r="E57" s="2" t="s">
        <v>44</v>
      </c>
      <c r="F57" s="5">
        <v>4.95</v>
      </c>
      <c r="G57" s="43"/>
      <c r="H57" s="53"/>
      <c r="I57" s="5">
        <f t="shared" si="2"/>
        <v>4.95</v>
      </c>
      <c r="J57" s="34">
        <f t="shared" si="3"/>
        <v>0</v>
      </c>
    </row>
    <row r="58" spans="1:10" x14ac:dyDescent="0.25">
      <c r="A58" s="2" t="s">
        <v>589</v>
      </c>
      <c r="B58" s="28">
        <v>23</v>
      </c>
      <c r="C58" s="4" t="s">
        <v>474</v>
      </c>
      <c r="D58" s="2" t="s">
        <v>475</v>
      </c>
      <c r="E58" s="2" t="s">
        <v>44</v>
      </c>
      <c r="F58" s="5">
        <v>4.95</v>
      </c>
      <c r="G58" s="43"/>
      <c r="H58" s="53"/>
      <c r="I58" s="5">
        <f t="shared" si="2"/>
        <v>4.95</v>
      </c>
      <c r="J58" s="34">
        <f t="shared" si="3"/>
        <v>0</v>
      </c>
    </row>
    <row r="59" spans="1:10" x14ac:dyDescent="0.25">
      <c r="A59" s="2" t="s">
        <v>589</v>
      </c>
      <c r="B59" s="28">
        <v>23</v>
      </c>
      <c r="C59" s="4" t="s">
        <v>472</v>
      </c>
      <c r="D59" s="2" t="s">
        <v>473</v>
      </c>
      <c r="E59" s="2" t="s">
        <v>44</v>
      </c>
      <c r="F59" s="5">
        <v>4.95</v>
      </c>
      <c r="G59" s="43"/>
      <c r="H59" s="53"/>
      <c r="I59" s="5">
        <f t="shared" si="2"/>
        <v>4.95</v>
      </c>
      <c r="J59" s="34">
        <f t="shared" si="3"/>
        <v>0</v>
      </c>
    </row>
    <row r="60" spans="1:10" x14ac:dyDescent="0.25">
      <c r="A60" s="2" t="s">
        <v>589</v>
      </c>
      <c r="B60" s="28">
        <v>23</v>
      </c>
      <c r="C60" s="4" t="s">
        <v>470</v>
      </c>
      <c r="D60" s="2" t="s">
        <v>471</v>
      </c>
      <c r="E60" s="2" t="s">
        <v>44</v>
      </c>
      <c r="F60" s="5">
        <v>4.95</v>
      </c>
      <c r="G60" s="43"/>
      <c r="H60" s="53"/>
      <c r="I60" s="5">
        <f t="shared" si="2"/>
        <v>4.95</v>
      </c>
      <c r="J60" s="34">
        <f t="shared" si="3"/>
        <v>0</v>
      </c>
    </row>
    <row r="61" spans="1:10" x14ac:dyDescent="0.25">
      <c r="A61" s="2" t="s">
        <v>589</v>
      </c>
      <c r="B61" s="28">
        <v>23</v>
      </c>
      <c r="C61" s="4" t="s">
        <v>468</v>
      </c>
      <c r="D61" s="2" t="s">
        <v>469</v>
      </c>
      <c r="E61" s="2" t="s">
        <v>44</v>
      </c>
      <c r="F61" s="5">
        <v>4.95</v>
      </c>
      <c r="G61" s="43"/>
      <c r="H61" s="53"/>
      <c r="I61" s="5">
        <f t="shared" si="2"/>
        <v>4.95</v>
      </c>
      <c r="J61" s="34">
        <f t="shared" si="3"/>
        <v>0</v>
      </c>
    </row>
    <row r="62" spans="1:10" x14ac:dyDescent="0.25">
      <c r="A62" s="2" t="s">
        <v>589</v>
      </c>
      <c r="B62" s="28">
        <v>23</v>
      </c>
      <c r="C62" s="4" t="s">
        <v>466</v>
      </c>
      <c r="D62" s="2" t="s">
        <v>467</v>
      </c>
      <c r="E62" s="2" t="s">
        <v>44</v>
      </c>
      <c r="F62" s="5">
        <v>4.95</v>
      </c>
      <c r="G62" s="43"/>
      <c r="H62" s="53"/>
      <c r="I62" s="5">
        <f t="shared" si="2"/>
        <v>4.95</v>
      </c>
      <c r="J62" s="34">
        <f t="shared" si="3"/>
        <v>0</v>
      </c>
    </row>
    <row r="63" spans="1:10" x14ac:dyDescent="0.25">
      <c r="A63" s="2" t="s">
        <v>589</v>
      </c>
      <c r="B63" s="28">
        <v>23</v>
      </c>
      <c r="C63" s="4" t="s">
        <v>464</v>
      </c>
      <c r="D63" s="2" t="s">
        <v>465</v>
      </c>
      <c r="E63" s="2" t="s">
        <v>44</v>
      </c>
      <c r="F63" s="5">
        <v>4.95</v>
      </c>
      <c r="G63" s="43"/>
      <c r="H63" s="53"/>
      <c r="I63" s="5">
        <f t="shared" si="2"/>
        <v>4.95</v>
      </c>
      <c r="J63" s="34">
        <f t="shared" si="3"/>
        <v>0</v>
      </c>
    </row>
    <row r="64" spans="1:10" x14ac:dyDescent="0.25">
      <c r="A64" s="2" t="s">
        <v>589</v>
      </c>
      <c r="B64" s="28">
        <v>23</v>
      </c>
      <c r="C64" s="4" t="s">
        <v>462</v>
      </c>
      <c r="D64" s="2" t="s">
        <v>463</v>
      </c>
      <c r="E64" s="2" t="s">
        <v>44</v>
      </c>
      <c r="F64" s="5">
        <v>4.95</v>
      </c>
      <c r="G64" s="43"/>
      <c r="H64" s="53"/>
      <c r="I64" s="5">
        <f t="shared" si="2"/>
        <v>4.95</v>
      </c>
      <c r="J64" s="34">
        <f t="shared" si="3"/>
        <v>0</v>
      </c>
    </row>
    <row r="65" spans="1:10" x14ac:dyDescent="0.25">
      <c r="A65" s="2" t="s">
        <v>589</v>
      </c>
      <c r="B65" s="28">
        <v>23</v>
      </c>
      <c r="C65" s="4" t="s">
        <v>460</v>
      </c>
      <c r="D65" s="2" t="s">
        <v>461</v>
      </c>
      <c r="E65" s="2" t="s">
        <v>44</v>
      </c>
      <c r="F65" s="5">
        <v>4.95</v>
      </c>
      <c r="G65" s="43"/>
      <c r="H65" s="53"/>
      <c r="I65" s="5">
        <f t="shared" si="2"/>
        <v>4.95</v>
      </c>
      <c r="J65" s="34">
        <f t="shared" si="3"/>
        <v>0</v>
      </c>
    </row>
    <row r="66" spans="1:10" x14ac:dyDescent="0.25">
      <c r="A66" s="2" t="s">
        <v>589</v>
      </c>
      <c r="B66" s="28">
        <v>23</v>
      </c>
      <c r="C66" s="4" t="s">
        <v>458</v>
      </c>
      <c r="D66" s="2" t="s">
        <v>459</v>
      </c>
      <c r="E66" s="2" t="s">
        <v>44</v>
      </c>
      <c r="F66" s="5">
        <v>4.95</v>
      </c>
      <c r="G66" s="43"/>
      <c r="H66" s="53"/>
      <c r="I66" s="5">
        <f t="shared" si="2"/>
        <v>4.95</v>
      </c>
      <c r="J66" s="34">
        <f t="shared" si="3"/>
        <v>0</v>
      </c>
    </row>
    <row r="67" spans="1:10" x14ac:dyDescent="0.25">
      <c r="A67" s="2" t="s">
        <v>589</v>
      </c>
      <c r="B67" s="28">
        <v>23</v>
      </c>
      <c r="C67" s="4" t="s">
        <v>456</v>
      </c>
      <c r="D67" s="2" t="s">
        <v>457</v>
      </c>
      <c r="E67" s="2" t="s">
        <v>44</v>
      </c>
      <c r="F67" s="5">
        <v>4.95</v>
      </c>
      <c r="G67" s="43"/>
      <c r="H67" s="53"/>
      <c r="I67" s="5">
        <f t="shared" si="2"/>
        <v>4.95</v>
      </c>
      <c r="J67" s="34">
        <f t="shared" si="3"/>
        <v>0</v>
      </c>
    </row>
    <row r="68" spans="1:10" x14ac:dyDescent="0.25">
      <c r="A68" s="2" t="s">
        <v>589</v>
      </c>
      <c r="B68" s="28">
        <v>23</v>
      </c>
      <c r="C68" s="4" t="s">
        <v>454</v>
      </c>
      <c r="D68" s="2" t="s">
        <v>455</v>
      </c>
      <c r="E68" s="2" t="s">
        <v>44</v>
      </c>
      <c r="F68" s="5">
        <v>4.95</v>
      </c>
      <c r="G68" s="43"/>
      <c r="H68" s="53"/>
      <c r="I68" s="5">
        <f t="shared" si="2"/>
        <v>4.95</v>
      </c>
      <c r="J68" s="34">
        <f t="shared" si="3"/>
        <v>0</v>
      </c>
    </row>
    <row r="69" spans="1:10" x14ac:dyDescent="0.25">
      <c r="A69" s="2" t="s">
        <v>589</v>
      </c>
      <c r="B69" s="28">
        <v>23</v>
      </c>
      <c r="C69" s="4" t="s">
        <v>452</v>
      </c>
      <c r="D69" s="2" t="s">
        <v>453</v>
      </c>
      <c r="E69" s="2" t="s">
        <v>44</v>
      </c>
      <c r="F69" s="5">
        <v>4.95</v>
      </c>
      <c r="G69" s="43"/>
      <c r="H69" s="53"/>
      <c r="I69" s="5">
        <f t="shared" si="2"/>
        <v>4.95</v>
      </c>
      <c r="J69" s="34">
        <f t="shared" si="3"/>
        <v>0</v>
      </c>
    </row>
    <row r="70" spans="1:10" x14ac:dyDescent="0.25">
      <c r="A70" s="2" t="s">
        <v>589</v>
      </c>
      <c r="B70" s="28">
        <v>23</v>
      </c>
      <c r="C70" s="4" t="s">
        <v>450</v>
      </c>
      <c r="D70" s="2" t="s">
        <v>451</v>
      </c>
      <c r="E70" s="2" t="s">
        <v>44</v>
      </c>
      <c r="F70" s="5">
        <v>4.95</v>
      </c>
      <c r="G70" s="43"/>
      <c r="H70" s="53"/>
      <c r="I70" s="5">
        <f t="shared" si="2"/>
        <v>4.95</v>
      </c>
      <c r="J70" s="34">
        <f t="shared" si="3"/>
        <v>0</v>
      </c>
    </row>
    <row r="71" spans="1:10" x14ac:dyDescent="0.25">
      <c r="A71" s="2" t="s">
        <v>589</v>
      </c>
      <c r="B71" s="28">
        <v>23</v>
      </c>
      <c r="C71" s="4" t="s">
        <v>448</v>
      </c>
      <c r="D71" s="2" t="s">
        <v>449</v>
      </c>
      <c r="E71" s="2" t="s">
        <v>44</v>
      </c>
      <c r="F71" s="5">
        <v>4.95</v>
      </c>
      <c r="G71" s="43"/>
      <c r="H71" s="53"/>
      <c r="I71" s="5">
        <f t="shared" si="2"/>
        <v>4.95</v>
      </c>
      <c r="J71" s="34">
        <f t="shared" si="3"/>
        <v>0</v>
      </c>
    </row>
    <row r="72" spans="1:10" x14ac:dyDescent="0.25">
      <c r="A72" s="2" t="s">
        <v>589</v>
      </c>
      <c r="B72" s="28">
        <v>23</v>
      </c>
      <c r="C72" s="4" t="s">
        <v>446</v>
      </c>
      <c r="D72" s="2" t="s">
        <v>447</v>
      </c>
      <c r="E72" s="2" t="s">
        <v>44</v>
      </c>
      <c r="F72" s="5">
        <v>4.95</v>
      </c>
      <c r="G72" s="43"/>
      <c r="H72" s="53"/>
      <c r="I72" s="5">
        <f t="shared" si="2"/>
        <v>4.95</v>
      </c>
      <c r="J72" s="34">
        <f t="shared" si="3"/>
        <v>0</v>
      </c>
    </row>
    <row r="73" spans="1:10" x14ac:dyDescent="0.25">
      <c r="A73" s="2" t="s">
        <v>589</v>
      </c>
      <c r="B73" s="28">
        <v>23</v>
      </c>
      <c r="C73" s="4" t="s">
        <v>444</v>
      </c>
      <c r="D73" s="2" t="s">
        <v>445</v>
      </c>
      <c r="E73" s="2" t="s">
        <v>44</v>
      </c>
      <c r="F73" s="5">
        <v>4.95</v>
      </c>
      <c r="G73" s="43"/>
      <c r="H73" s="53"/>
      <c r="I73" s="5">
        <f t="shared" si="2"/>
        <v>4.95</v>
      </c>
      <c r="J73" s="34">
        <f t="shared" si="3"/>
        <v>0</v>
      </c>
    </row>
    <row r="74" spans="1:10" x14ac:dyDescent="0.25">
      <c r="A74" s="2" t="s">
        <v>589</v>
      </c>
      <c r="B74" s="28">
        <v>23</v>
      </c>
      <c r="C74" s="4" t="s">
        <v>442</v>
      </c>
      <c r="D74" s="2" t="s">
        <v>443</v>
      </c>
      <c r="E74" s="2" t="s">
        <v>44</v>
      </c>
      <c r="F74" s="5">
        <v>4.95</v>
      </c>
      <c r="G74" s="43"/>
      <c r="H74" s="53"/>
      <c r="I74" s="5">
        <f t="shared" si="2"/>
        <v>4.95</v>
      </c>
      <c r="J74" s="34">
        <f t="shared" si="3"/>
        <v>0</v>
      </c>
    </row>
    <row r="75" spans="1:10" x14ac:dyDescent="0.25">
      <c r="A75" s="2" t="s">
        <v>589</v>
      </c>
      <c r="B75" s="28">
        <v>23</v>
      </c>
      <c r="C75" s="4" t="s">
        <v>440</v>
      </c>
      <c r="D75" s="2" t="s">
        <v>441</v>
      </c>
      <c r="E75" s="2" t="s">
        <v>44</v>
      </c>
      <c r="F75" s="5">
        <v>4.95</v>
      </c>
      <c r="G75" s="43"/>
      <c r="H75" s="53"/>
      <c r="I75" s="5">
        <f t="shared" si="2"/>
        <v>4.95</v>
      </c>
      <c r="J75" s="34">
        <f t="shared" si="3"/>
        <v>0</v>
      </c>
    </row>
    <row r="76" spans="1:10" x14ac:dyDescent="0.25">
      <c r="A76" s="2" t="s">
        <v>589</v>
      </c>
      <c r="B76" s="28">
        <v>23</v>
      </c>
      <c r="C76" s="4" t="s">
        <v>438</v>
      </c>
      <c r="D76" s="2" t="s">
        <v>439</v>
      </c>
      <c r="E76" s="2" t="s">
        <v>44</v>
      </c>
      <c r="F76" s="5">
        <v>4.95</v>
      </c>
      <c r="G76" s="43"/>
      <c r="H76" s="53"/>
      <c r="I76" s="5">
        <f t="shared" si="2"/>
        <v>4.95</v>
      </c>
      <c r="J76" s="34">
        <f t="shared" si="3"/>
        <v>0</v>
      </c>
    </row>
    <row r="77" spans="1:10" x14ac:dyDescent="0.25">
      <c r="A77" s="2" t="s">
        <v>589</v>
      </c>
      <c r="B77" s="28">
        <v>23</v>
      </c>
      <c r="C77" s="4" t="s">
        <v>436</v>
      </c>
      <c r="D77" s="2" t="s">
        <v>437</v>
      </c>
      <c r="E77" s="2" t="s">
        <v>44</v>
      </c>
      <c r="F77" s="5">
        <v>4.95</v>
      </c>
      <c r="G77" s="43"/>
      <c r="H77" s="53"/>
      <c r="I77" s="5">
        <f t="shared" si="2"/>
        <v>4.95</v>
      </c>
      <c r="J77" s="34">
        <f t="shared" si="3"/>
        <v>0</v>
      </c>
    </row>
    <row r="78" spans="1:10" x14ac:dyDescent="0.25">
      <c r="A78" s="2" t="s">
        <v>589</v>
      </c>
      <c r="B78" s="28">
        <v>23</v>
      </c>
      <c r="C78" s="4" t="s">
        <v>434</v>
      </c>
      <c r="D78" s="2" t="s">
        <v>435</v>
      </c>
      <c r="E78" s="2" t="s">
        <v>44</v>
      </c>
      <c r="F78" s="5">
        <v>4.95</v>
      </c>
      <c r="G78" s="43"/>
      <c r="H78" s="53"/>
      <c r="I78" s="5">
        <f t="shared" si="2"/>
        <v>4.95</v>
      </c>
      <c r="J78" s="34">
        <f t="shared" si="3"/>
        <v>0</v>
      </c>
    </row>
    <row r="79" spans="1:10" x14ac:dyDescent="0.25">
      <c r="A79" s="2" t="s">
        <v>589</v>
      </c>
      <c r="B79" s="28">
        <v>23</v>
      </c>
      <c r="C79" s="4" t="s">
        <v>432</v>
      </c>
      <c r="D79" s="2" t="s">
        <v>433</v>
      </c>
      <c r="E79" s="2" t="s">
        <v>44</v>
      </c>
      <c r="F79" s="5">
        <v>4.95</v>
      </c>
      <c r="G79" s="43"/>
      <c r="H79" s="53"/>
      <c r="I79" s="5">
        <f t="shared" si="2"/>
        <v>4.95</v>
      </c>
      <c r="J79" s="34">
        <f t="shared" si="3"/>
        <v>0</v>
      </c>
    </row>
    <row r="80" spans="1:10" x14ac:dyDescent="0.25">
      <c r="A80" s="2" t="s">
        <v>589</v>
      </c>
      <c r="B80" s="28">
        <v>23</v>
      </c>
      <c r="C80" s="4" t="s">
        <v>430</v>
      </c>
      <c r="D80" s="2" t="s">
        <v>431</v>
      </c>
      <c r="E80" s="2" t="s">
        <v>44</v>
      </c>
      <c r="F80" s="5">
        <v>4.95</v>
      </c>
      <c r="G80" s="43"/>
      <c r="H80" s="53"/>
      <c r="I80" s="5">
        <f t="shared" ref="I80:I95" si="4">F80</f>
        <v>4.95</v>
      </c>
      <c r="J80" s="34">
        <f t="shared" ref="J80:J95" si="5">H80*I80</f>
        <v>0</v>
      </c>
    </row>
    <row r="81" spans="1:10" x14ac:dyDescent="0.25">
      <c r="A81" s="2" t="s">
        <v>589</v>
      </c>
      <c r="B81" s="28">
        <v>23</v>
      </c>
      <c r="C81" s="4" t="s">
        <v>428</v>
      </c>
      <c r="D81" s="2" t="s">
        <v>429</v>
      </c>
      <c r="E81" s="2" t="s">
        <v>44</v>
      </c>
      <c r="F81" s="5">
        <v>4.95</v>
      </c>
      <c r="G81" s="43"/>
      <c r="H81" s="53"/>
      <c r="I81" s="5">
        <f t="shared" si="4"/>
        <v>4.95</v>
      </c>
      <c r="J81" s="34">
        <f t="shared" si="5"/>
        <v>0</v>
      </c>
    </row>
    <row r="82" spans="1:10" x14ac:dyDescent="0.25">
      <c r="A82" s="2" t="s">
        <v>589</v>
      </c>
      <c r="B82" s="28">
        <v>23</v>
      </c>
      <c r="C82" s="4" t="s">
        <v>426</v>
      </c>
      <c r="D82" s="2" t="s">
        <v>427</v>
      </c>
      <c r="E82" s="2" t="s">
        <v>44</v>
      </c>
      <c r="F82" s="5">
        <v>4.95</v>
      </c>
      <c r="G82" s="43"/>
      <c r="H82" s="53"/>
      <c r="I82" s="5">
        <f t="shared" si="4"/>
        <v>4.95</v>
      </c>
      <c r="J82" s="34">
        <f t="shared" si="5"/>
        <v>0</v>
      </c>
    </row>
    <row r="83" spans="1:10" x14ac:dyDescent="0.25">
      <c r="A83" s="2" t="s">
        <v>3</v>
      </c>
      <c r="B83" s="28">
        <v>24</v>
      </c>
      <c r="C83" s="4" t="s">
        <v>424</v>
      </c>
      <c r="D83" s="2" t="s">
        <v>425</v>
      </c>
      <c r="E83" s="2" t="s">
        <v>3</v>
      </c>
      <c r="F83" s="5">
        <v>9.9499999999999993</v>
      </c>
      <c r="G83" s="43"/>
      <c r="H83" s="53"/>
      <c r="I83" s="5">
        <f t="shared" si="4"/>
        <v>9.9499999999999993</v>
      </c>
      <c r="J83" s="34">
        <f t="shared" si="5"/>
        <v>0</v>
      </c>
    </row>
    <row r="84" spans="1:10" x14ac:dyDescent="0.25">
      <c r="A84" s="2" t="s">
        <v>3</v>
      </c>
      <c r="B84" s="28">
        <v>24</v>
      </c>
      <c r="C84" s="4" t="s">
        <v>422</v>
      </c>
      <c r="D84" s="2" t="s">
        <v>423</v>
      </c>
      <c r="E84" s="2" t="s">
        <v>3</v>
      </c>
      <c r="F84" s="5">
        <v>9.9499999999999993</v>
      </c>
      <c r="G84" s="43"/>
      <c r="H84" s="53"/>
      <c r="I84" s="5">
        <f t="shared" si="4"/>
        <v>9.9499999999999993</v>
      </c>
      <c r="J84" s="34">
        <f t="shared" si="5"/>
        <v>0</v>
      </c>
    </row>
    <row r="85" spans="1:10" x14ac:dyDescent="0.25">
      <c r="A85" s="2" t="s">
        <v>419</v>
      </c>
      <c r="B85" s="28">
        <v>28</v>
      </c>
      <c r="C85" s="4" t="s">
        <v>420</v>
      </c>
      <c r="D85" s="2" t="s">
        <v>421</v>
      </c>
      <c r="E85" s="2" t="s">
        <v>19</v>
      </c>
      <c r="F85" s="5">
        <v>4.95</v>
      </c>
      <c r="G85" s="43"/>
      <c r="H85" s="53"/>
      <c r="I85" s="5">
        <f t="shared" si="4"/>
        <v>4.95</v>
      </c>
      <c r="J85" s="34">
        <f t="shared" si="5"/>
        <v>0</v>
      </c>
    </row>
    <row r="86" spans="1:10" x14ac:dyDescent="0.25">
      <c r="A86" s="2" t="s">
        <v>419</v>
      </c>
      <c r="B86" s="28">
        <v>28</v>
      </c>
      <c r="C86" s="4" t="s">
        <v>417</v>
      </c>
      <c r="D86" s="2" t="s">
        <v>418</v>
      </c>
      <c r="E86" s="2" t="s">
        <v>19</v>
      </c>
      <c r="F86" s="5">
        <v>9.9499999999999993</v>
      </c>
      <c r="G86" s="43"/>
      <c r="H86" s="53"/>
      <c r="I86" s="5">
        <f t="shared" si="4"/>
        <v>9.9499999999999993</v>
      </c>
      <c r="J86" s="34">
        <f t="shared" si="5"/>
        <v>0</v>
      </c>
    </row>
    <row r="87" spans="1:10" x14ac:dyDescent="0.25">
      <c r="A87" s="2" t="s">
        <v>410</v>
      </c>
      <c r="B87" s="28">
        <v>19</v>
      </c>
      <c r="C87" s="4" t="s">
        <v>415</v>
      </c>
      <c r="D87" s="2" t="s">
        <v>416</v>
      </c>
      <c r="E87" s="2" t="s">
        <v>392</v>
      </c>
      <c r="F87" s="5">
        <v>12.95</v>
      </c>
      <c r="G87" s="43"/>
      <c r="H87" s="53"/>
      <c r="I87" s="5">
        <f t="shared" si="4"/>
        <v>12.95</v>
      </c>
      <c r="J87" s="34">
        <f t="shared" si="5"/>
        <v>0</v>
      </c>
    </row>
    <row r="88" spans="1:10" x14ac:dyDescent="0.25">
      <c r="A88" s="2" t="s">
        <v>410</v>
      </c>
      <c r="B88" s="28">
        <v>19</v>
      </c>
      <c r="C88" s="4" t="s">
        <v>413</v>
      </c>
      <c r="D88" s="2" t="s">
        <v>414</v>
      </c>
      <c r="E88" s="2" t="s">
        <v>392</v>
      </c>
      <c r="F88" s="5">
        <v>16.95</v>
      </c>
      <c r="G88" s="43"/>
      <c r="H88" s="53"/>
      <c r="I88" s="5">
        <f t="shared" si="4"/>
        <v>16.95</v>
      </c>
      <c r="J88" s="34">
        <f t="shared" si="5"/>
        <v>0</v>
      </c>
    </row>
    <row r="89" spans="1:10" x14ac:dyDescent="0.25">
      <c r="A89" s="2" t="s">
        <v>410</v>
      </c>
      <c r="B89" s="28">
        <v>19</v>
      </c>
      <c r="C89" s="4" t="s">
        <v>411</v>
      </c>
      <c r="D89" s="2" t="s">
        <v>412</v>
      </c>
      <c r="E89" s="2" t="s">
        <v>392</v>
      </c>
      <c r="F89" s="5">
        <v>14.95</v>
      </c>
      <c r="G89" s="43"/>
      <c r="H89" s="53"/>
      <c r="I89" s="5">
        <f t="shared" si="4"/>
        <v>14.95</v>
      </c>
      <c r="J89" s="34">
        <f t="shared" si="5"/>
        <v>0</v>
      </c>
    </row>
    <row r="90" spans="1:10" x14ac:dyDescent="0.25">
      <c r="A90" s="2" t="s">
        <v>410</v>
      </c>
      <c r="B90" s="28">
        <v>19</v>
      </c>
      <c r="C90" s="4" t="s">
        <v>408</v>
      </c>
      <c r="D90" s="2" t="s">
        <v>409</v>
      </c>
      <c r="E90" s="2" t="s">
        <v>392</v>
      </c>
      <c r="F90" s="5">
        <v>18.95</v>
      </c>
      <c r="G90" s="43"/>
      <c r="H90" s="53"/>
      <c r="I90" s="5">
        <f t="shared" si="4"/>
        <v>18.95</v>
      </c>
      <c r="J90" s="34">
        <f t="shared" si="5"/>
        <v>0</v>
      </c>
    </row>
    <row r="91" spans="1:10" x14ac:dyDescent="0.25">
      <c r="A91" s="2" t="s">
        <v>572</v>
      </c>
      <c r="B91" s="28">
        <v>20</v>
      </c>
      <c r="C91" s="4" t="s">
        <v>406</v>
      </c>
      <c r="D91" s="2" t="s">
        <v>407</v>
      </c>
      <c r="E91" s="2" t="s">
        <v>29</v>
      </c>
      <c r="F91" s="5">
        <v>16.95</v>
      </c>
      <c r="G91" s="43"/>
      <c r="H91" s="53"/>
      <c r="I91" s="5">
        <f t="shared" si="4"/>
        <v>16.95</v>
      </c>
      <c r="J91" s="34">
        <f t="shared" si="5"/>
        <v>0</v>
      </c>
    </row>
    <row r="92" spans="1:10" x14ac:dyDescent="0.25">
      <c r="A92" s="2" t="s">
        <v>572</v>
      </c>
      <c r="B92" s="28">
        <v>20</v>
      </c>
      <c r="C92" s="4" t="s">
        <v>404</v>
      </c>
      <c r="D92" s="2" t="s">
        <v>405</v>
      </c>
      <c r="E92" s="2" t="s">
        <v>29</v>
      </c>
      <c r="F92" s="5">
        <v>16.95</v>
      </c>
      <c r="G92" s="43"/>
      <c r="H92" s="53"/>
      <c r="I92" s="5">
        <f t="shared" si="4"/>
        <v>16.95</v>
      </c>
      <c r="J92" s="34">
        <f t="shared" si="5"/>
        <v>0</v>
      </c>
    </row>
    <row r="93" spans="1:10" x14ac:dyDescent="0.25">
      <c r="A93" s="2" t="s">
        <v>572</v>
      </c>
      <c r="B93" s="28">
        <v>20</v>
      </c>
      <c r="C93" s="4" t="s">
        <v>402</v>
      </c>
      <c r="D93" s="2" t="s">
        <v>403</v>
      </c>
      <c r="E93" s="2" t="s">
        <v>29</v>
      </c>
      <c r="F93" s="5">
        <v>16.95</v>
      </c>
      <c r="G93" s="43"/>
      <c r="H93" s="53"/>
      <c r="I93" s="5">
        <f t="shared" si="4"/>
        <v>16.95</v>
      </c>
      <c r="J93" s="34">
        <f t="shared" si="5"/>
        <v>0</v>
      </c>
    </row>
    <row r="94" spans="1:10" x14ac:dyDescent="0.25">
      <c r="A94" s="2" t="s">
        <v>572</v>
      </c>
      <c r="B94" s="28">
        <v>20</v>
      </c>
      <c r="C94" s="4" t="s">
        <v>400</v>
      </c>
      <c r="D94" s="2" t="s">
        <v>401</v>
      </c>
      <c r="E94" s="2" t="s">
        <v>29</v>
      </c>
      <c r="F94" s="5">
        <v>16.95</v>
      </c>
      <c r="G94" s="43"/>
      <c r="H94" s="53"/>
      <c r="I94" s="5">
        <f t="shared" si="4"/>
        <v>16.95</v>
      </c>
      <c r="J94" s="34">
        <f t="shared" si="5"/>
        <v>0</v>
      </c>
    </row>
    <row r="95" spans="1:10" x14ac:dyDescent="0.25">
      <c r="A95" s="2" t="s">
        <v>572</v>
      </c>
      <c r="B95" s="28">
        <v>20</v>
      </c>
      <c r="C95" s="4" t="s">
        <v>398</v>
      </c>
      <c r="D95" s="2" t="s">
        <v>399</v>
      </c>
      <c r="E95" s="2" t="s">
        <v>5</v>
      </c>
      <c r="F95" s="5">
        <v>10.95</v>
      </c>
      <c r="G95" s="43"/>
      <c r="H95" s="53"/>
      <c r="I95" s="5">
        <f t="shared" si="4"/>
        <v>10.95</v>
      </c>
      <c r="J95" s="34">
        <f t="shared" si="5"/>
        <v>0</v>
      </c>
    </row>
    <row r="96" spans="1:10" x14ac:dyDescent="0.25">
      <c r="A96" s="2" t="s">
        <v>584</v>
      </c>
      <c r="B96" s="28" t="s">
        <v>565</v>
      </c>
      <c r="C96" s="4" t="s">
        <v>395</v>
      </c>
      <c r="D96" s="2" t="s">
        <v>396</v>
      </c>
      <c r="E96" s="2" t="s">
        <v>32</v>
      </c>
      <c r="F96" s="5">
        <v>26.95</v>
      </c>
      <c r="G96" s="5">
        <v>24.95</v>
      </c>
      <c r="H96" s="53"/>
      <c r="I96" s="1">
        <f>IF(H96&gt;4, G96,F96)</f>
        <v>26.95</v>
      </c>
      <c r="J96" s="8">
        <f>I96*H96</f>
        <v>0</v>
      </c>
    </row>
    <row r="97" spans="1:10" x14ac:dyDescent="0.25">
      <c r="A97" s="2" t="s">
        <v>36</v>
      </c>
      <c r="B97" s="28">
        <v>21</v>
      </c>
      <c r="C97" s="4" t="s">
        <v>393</v>
      </c>
      <c r="D97" s="2" t="s">
        <v>394</v>
      </c>
      <c r="E97" s="2" t="s">
        <v>5</v>
      </c>
      <c r="F97" s="5">
        <v>32.950000000000003</v>
      </c>
      <c r="G97" s="43"/>
      <c r="H97" s="53"/>
      <c r="I97" s="5">
        <f>F97</f>
        <v>32.950000000000003</v>
      </c>
      <c r="J97" s="34">
        <f t="shared" ref="J97:J128" si="6">H97*I97</f>
        <v>0</v>
      </c>
    </row>
    <row r="98" spans="1:10" x14ac:dyDescent="0.25">
      <c r="A98" s="2" t="s">
        <v>581</v>
      </c>
      <c r="B98" s="28">
        <v>11</v>
      </c>
      <c r="C98" s="4" t="s">
        <v>390</v>
      </c>
      <c r="D98" s="2" t="s">
        <v>391</v>
      </c>
      <c r="E98" s="2" t="s">
        <v>389</v>
      </c>
      <c r="F98" s="5">
        <v>36.950000000000003</v>
      </c>
      <c r="G98" s="5">
        <v>34.950000000000003</v>
      </c>
      <c r="H98" s="53"/>
      <c r="I98" s="1">
        <f>IF(H98&gt;4, G98,F98)</f>
        <v>36.950000000000003</v>
      </c>
      <c r="J98" s="34">
        <f t="shared" si="6"/>
        <v>0</v>
      </c>
    </row>
    <row r="99" spans="1:10" x14ac:dyDescent="0.25">
      <c r="A99" s="2" t="s">
        <v>581</v>
      </c>
      <c r="B99" s="28">
        <v>11</v>
      </c>
      <c r="C99" s="4" t="s">
        <v>387</v>
      </c>
      <c r="D99" s="2" t="s">
        <v>388</v>
      </c>
      <c r="E99" s="2" t="s">
        <v>389</v>
      </c>
      <c r="F99" s="5">
        <v>36.950000000000003</v>
      </c>
      <c r="G99" s="5">
        <v>34.950000000000003</v>
      </c>
      <c r="H99" s="53"/>
      <c r="I99" s="1">
        <f>IF(H99&gt;4, G99,F99)</f>
        <v>36.950000000000003</v>
      </c>
      <c r="J99" s="34">
        <f t="shared" si="6"/>
        <v>0</v>
      </c>
    </row>
    <row r="100" spans="1:10" x14ac:dyDescent="0.25">
      <c r="A100" s="2" t="s">
        <v>584</v>
      </c>
      <c r="B100" s="28" t="s">
        <v>569</v>
      </c>
      <c r="C100" s="4" t="s">
        <v>385</v>
      </c>
      <c r="D100" s="2" t="s">
        <v>386</v>
      </c>
      <c r="E100" s="2" t="s">
        <v>5</v>
      </c>
      <c r="F100" s="5">
        <v>36.950000000000003</v>
      </c>
      <c r="G100" s="43"/>
      <c r="H100" s="53"/>
      <c r="I100" s="5">
        <f t="shared" ref="I100:I131" si="7">F100</f>
        <v>36.950000000000003</v>
      </c>
      <c r="J100" s="34">
        <f t="shared" si="6"/>
        <v>0</v>
      </c>
    </row>
    <row r="101" spans="1:10" x14ac:dyDescent="0.25">
      <c r="A101" s="2" t="s">
        <v>584</v>
      </c>
      <c r="B101" s="28" t="s">
        <v>566</v>
      </c>
      <c r="C101" s="4" t="s">
        <v>383</v>
      </c>
      <c r="D101" s="2" t="s">
        <v>384</v>
      </c>
      <c r="E101" s="2" t="s">
        <v>5</v>
      </c>
      <c r="F101" s="5">
        <v>36.950000000000003</v>
      </c>
      <c r="G101" s="43"/>
      <c r="H101" s="53"/>
      <c r="I101" s="5">
        <f t="shared" si="7"/>
        <v>36.950000000000003</v>
      </c>
      <c r="J101" s="34">
        <f t="shared" si="6"/>
        <v>0</v>
      </c>
    </row>
    <row r="102" spans="1:10" x14ac:dyDescent="0.25">
      <c r="A102" s="2" t="s">
        <v>584</v>
      </c>
      <c r="B102" s="28" t="s">
        <v>568</v>
      </c>
      <c r="C102" s="4" t="s">
        <v>381</v>
      </c>
      <c r="D102" s="2" t="s">
        <v>382</v>
      </c>
      <c r="E102" s="2" t="s">
        <v>5</v>
      </c>
      <c r="F102" s="5">
        <v>36.950000000000003</v>
      </c>
      <c r="G102" s="43"/>
      <c r="H102" s="53"/>
      <c r="I102" s="5">
        <f t="shared" si="7"/>
        <v>36.950000000000003</v>
      </c>
      <c r="J102" s="34">
        <f t="shared" si="6"/>
        <v>0</v>
      </c>
    </row>
    <row r="103" spans="1:10" x14ac:dyDescent="0.25">
      <c r="A103" s="2" t="s">
        <v>584</v>
      </c>
      <c r="B103" s="28" t="s">
        <v>567</v>
      </c>
      <c r="C103" s="4" t="s">
        <v>379</v>
      </c>
      <c r="D103" s="2" t="s">
        <v>380</v>
      </c>
      <c r="E103" s="2" t="s">
        <v>5</v>
      </c>
      <c r="F103" s="5">
        <v>36.950000000000003</v>
      </c>
      <c r="G103" s="43"/>
      <c r="H103" s="53"/>
      <c r="I103" s="5">
        <f t="shared" si="7"/>
        <v>36.950000000000003</v>
      </c>
      <c r="J103" s="34">
        <f t="shared" si="6"/>
        <v>0</v>
      </c>
    </row>
    <row r="104" spans="1:10" x14ac:dyDescent="0.25">
      <c r="A104" s="2" t="s">
        <v>34</v>
      </c>
      <c r="B104" s="28">
        <v>21</v>
      </c>
      <c r="C104" s="4" t="s">
        <v>377</v>
      </c>
      <c r="D104" s="2" t="s">
        <v>378</v>
      </c>
      <c r="E104" s="2" t="s">
        <v>29</v>
      </c>
      <c r="F104" s="5">
        <v>32.950000000000003</v>
      </c>
      <c r="G104" s="43"/>
      <c r="H104" s="53"/>
      <c r="I104" s="5">
        <f t="shared" si="7"/>
        <v>32.950000000000003</v>
      </c>
      <c r="J104" s="34">
        <f t="shared" si="6"/>
        <v>0</v>
      </c>
    </row>
    <row r="105" spans="1:10" x14ac:dyDescent="0.25">
      <c r="A105" s="2" t="s">
        <v>3</v>
      </c>
      <c r="B105" s="28">
        <v>24</v>
      </c>
      <c r="C105" s="4" t="s">
        <v>375</v>
      </c>
      <c r="D105" s="2" t="s">
        <v>376</v>
      </c>
      <c r="E105" s="2" t="s">
        <v>8</v>
      </c>
      <c r="F105" s="5">
        <v>6.95</v>
      </c>
      <c r="G105" s="43"/>
      <c r="H105" s="53"/>
      <c r="I105" s="5">
        <f t="shared" si="7"/>
        <v>6.95</v>
      </c>
      <c r="J105" s="34">
        <f t="shared" si="6"/>
        <v>0</v>
      </c>
    </row>
    <row r="106" spans="1:10" x14ac:dyDescent="0.25">
      <c r="A106" s="2" t="s">
        <v>36</v>
      </c>
      <c r="B106" s="28">
        <v>15</v>
      </c>
      <c r="C106" s="4" t="s">
        <v>373</v>
      </c>
      <c r="D106" s="2" t="s">
        <v>374</v>
      </c>
      <c r="E106" s="2" t="s">
        <v>5</v>
      </c>
      <c r="F106" s="5">
        <v>39.950000000000003</v>
      </c>
      <c r="G106" s="43"/>
      <c r="H106" s="53"/>
      <c r="I106" s="5">
        <f t="shared" si="7"/>
        <v>39.950000000000003</v>
      </c>
      <c r="J106" s="34">
        <f t="shared" si="6"/>
        <v>0</v>
      </c>
    </row>
    <row r="107" spans="1:10" x14ac:dyDescent="0.25">
      <c r="A107" s="2" t="s">
        <v>36</v>
      </c>
      <c r="B107" s="28">
        <v>15</v>
      </c>
      <c r="C107" s="4" t="s">
        <v>371</v>
      </c>
      <c r="D107" s="2" t="s">
        <v>372</v>
      </c>
      <c r="E107" s="2" t="s">
        <v>5</v>
      </c>
      <c r="F107" s="5">
        <v>39.950000000000003</v>
      </c>
      <c r="G107" s="43"/>
      <c r="H107" s="53"/>
      <c r="I107" s="5">
        <f t="shared" si="7"/>
        <v>39.950000000000003</v>
      </c>
      <c r="J107" s="34">
        <f t="shared" si="6"/>
        <v>0</v>
      </c>
    </row>
    <row r="108" spans="1:10" x14ac:dyDescent="0.25">
      <c r="A108" s="2" t="s">
        <v>36</v>
      </c>
      <c r="B108" s="28">
        <v>15</v>
      </c>
      <c r="C108" s="4" t="s">
        <v>369</v>
      </c>
      <c r="D108" s="2" t="s">
        <v>370</v>
      </c>
      <c r="E108" s="2" t="s">
        <v>5</v>
      </c>
      <c r="F108" s="5">
        <v>39.950000000000003</v>
      </c>
      <c r="G108" s="43"/>
      <c r="H108" s="53"/>
      <c r="I108" s="5">
        <f t="shared" si="7"/>
        <v>39.950000000000003</v>
      </c>
      <c r="J108" s="34">
        <f t="shared" si="6"/>
        <v>0</v>
      </c>
    </row>
    <row r="109" spans="1:10" x14ac:dyDescent="0.25">
      <c r="A109" s="2" t="s">
        <v>36</v>
      </c>
      <c r="B109" s="28">
        <v>15</v>
      </c>
      <c r="C109" s="4" t="s">
        <v>367</v>
      </c>
      <c r="D109" s="2" t="s">
        <v>368</v>
      </c>
      <c r="E109" s="2" t="s">
        <v>5</v>
      </c>
      <c r="F109" s="5">
        <v>39.950000000000003</v>
      </c>
      <c r="G109" s="43"/>
      <c r="H109" s="53"/>
      <c r="I109" s="5">
        <f t="shared" si="7"/>
        <v>39.950000000000003</v>
      </c>
      <c r="J109" s="34">
        <f t="shared" si="6"/>
        <v>0</v>
      </c>
    </row>
    <row r="110" spans="1:10" x14ac:dyDescent="0.25">
      <c r="A110" s="2" t="s">
        <v>36</v>
      </c>
      <c r="B110" s="28">
        <v>15</v>
      </c>
      <c r="C110" s="4" t="s">
        <v>365</v>
      </c>
      <c r="D110" s="2" t="s">
        <v>366</v>
      </c>
      <c r="E110" s="2" t="s">
        <v>5</v>
      </c>
      <c r="F110" s="5">
        <v>39.950000000000003</v>
      </c>
      <c r="G110" s="43"/>
      <c r="H110" s="53"/>
      <c r="I110" s="5">
        <f t="shared" si="7"/>
        <v>39.950000000000003</v>
      </c>
      <c r="J110" s="34">
        <f t="shared" si="6"/>
        <v>0</v>
      </c>
    </row>
    <row r="111" spans="1:10" x14ac:dyDescent="0.25">
      <c r="A111" s="2" t="s">
        <v>36</v>
      </c>
      <c r="B111" s="18" t="s">
        <v>603</v>
      </c>
      <c r="C111" s="4" t="s">
        <v>363</v>
      </c>
      <c r="D111" s="2" t="s">
        <v>364</v>
      </c>
      <c r="E111" s="2" t="s">
        <v>5</v>
      </c>
      <c r="F111" s="5">
        <v>39.950000000000003</v>
      </c>
      <c r="G111" s="44"/>
      <c r="H111" s="53"/>
      <c r="I111" s="5">
        <f t="shared" si="7"/>
        <v>39.950000000000003</v>
      </c>
      <c r="J111" s="34">
        <f t="shared" si="6"/>
        <v>0</v>
      </c>
    </row>
    <row r="112" spans="1:10" x14ac:dyDescent="0.25">
      <c r="A112" s="2" t="s">
        <v>36</v>
      </c>
      <c r="B112" s="28">
        <v>15</v>
      </c>
      <c r="C112" s="4" t="s">
        <v>361</v>
      </c>
      <c r="D112" s="7" t="s">
        <v>362</v>
      </c>
      <c r="E112" s="2" t="s">
        <v>5</v>
      </c>
      <c r="F112" s="5">
        <v>36.950000000000003</v>
      </c>
      <c r="G112" s="43"/>
      <c r="H112" s="53"/>
      <c r="I112" s="5">
        <f t="shared" si="7"/>
        <v>36.950000000000003</v>
      </c>
      <c r="J112" s="34">
        <f t="shared" si="6"/>
        <v>0</v>
      </c>
    </row>
    <row r="113" spans="1:10" x14ac:dyDescent="0.25">
      <c r="A113" s="2" t="s">
        <v>36</v>
      </c>
      <c r="B113" s="28">
        <v>15</v>
      </c>
      <c r="C113" s="4" t="s">
        <v>359</v>
      </c>
      <c r="D113" s="2" t="s">
        <v>360</v>
      </c>
      <c r="E113" s="2" t="s">
        <v>5</v>
      </c>
      <c r="F113" s="5">
        <v>39.950000000000003</v>
      </c>
      <c r="G113" s="43"/>
      <c r="H113" s="53"/>
      <c r="I113" s="5">
        <f t="shared" si="7"/>
        <v>39.950000000000003</v>
      </c>
      <c r="J113" s="34">
        <f t="shared" si="6"/>
        <v>0</v>
      </c>
    </row>
    <row r="114" spans="1:10" x14ac:dyDescent="0.25">
      <c r="A114" s="2" t="s">
        <v>36</v>
      </c>
      <c r="B114" s="18" t="s">
        <v>603</v>
      </c>
      <c r="C114" s="4" t="s">
        <v>357</v>
      </c>
      <c r="D114" s="2" t="s">
        <v>358</v>
      </c>
      <c r="E114" s="2" t="s">
        <v>5</v>
      </c>
      <c r="F114" s="5">
        <v>39.950000000000003</v>
      </c>
      <c r="G114" s="44"/>
      <c r="H114" s="53"/>
      <c r="I114" s="5">
        <f t="shared" si="7"/>
        <v>39.950000000000003</v>
      </c>
      <c r="J114" s="34">
        <f t="shared" si="6"/>
        <v>0</v>
      </c>
    </row>
    <row r="115" spans="1:10" x14ac:dyDescent="0.25">
      <c r="A115" s="2" t="s">
        <v>36</v>
      </c>
      <c r="B115" s="18" t="s">
        <v>603</v>
      </c>
      <c r="C115" s="4" t="s">
        <v>355</v>
      </c>
      <c r="D115" s="2" t="s">
        <v>356</v>
      </c>
      <c r="E115" s="2" t="s">
        <v>5</v>
      </c>
      <c r="F115" s="5">
        <v>39.950000000000003</v>
      </c>
      <c r="G115" s="44"/>
      <c r="H115" s="53"/>
      <c r="I115" s="5">
        <f t="shared" si="7"/>
        <v>39.950000000000003</v>
      </c>
      <c r="J115" s="34">
        <f t="shared" si="6"/>
        <v>0</v>
      </c>
    </row>
    <row r="116" spans="1:10" x14ac:dyDescent="0.25">
      <c r="A116" s="2" t="s">
        <v>36</v>
      </c>
      <c r="B116" s="18" t="s">
        <v>603</v>
      </c>
      <c r="C116" s="4" t="s">
        <v>353</v>
      </c>
      <c r="D116" s="2" t="s">
        <v>354</v>
      </c>
      <c r="E116" s="2" t="s">
        <v>5</v>
      </c>
      <c r="F116" s="5">
        <v>39.950000000000003</v>
      </c>
      <c r="G116" s="44"/>
      <c r="H116" s="53"/>
      <c r="I116" s="5">
        <f t="shared" si="7"/>
        <v>39.950000000000003</v>
      </c>
      <c r="J116" s="34">
        <f t="shared" si="6"/>
        <v>0</v>
      </c>
    </row>
    <row r="117" spans="1:10" x14ac:dyDescent="0.25">
      <c r="A117" s="2" t="s">
        <v>36</v>
      </c>
      <c r="B117" s="28">
        <v>15</v>
      </c>
      <c r="C117" s="4" t="s">
        <v>351</v>
      </c>
      <c r="D117" s="2" t="s">
        <v>352</v>
      </c>
      <c r="E117" s="2" t="s">
        <v>5</v>
      </c>
      <c r="F117" s="5">
        <v>39.950000000000003</v>
      </c>
      <c r="G117" s="43"/>
      <c r="H117" s="53"/>
      <c r="I117" s="5">
        <f t="shared" si="7"/>
        <v>39.950000000000003</v>
      </c>
      <c r="J117" s="34">
        <f t="shared" si="6"/>
        <v>0</v>
      </c>
    </row>
    <row r="118" spans="1:10" x14ac:dyDescent="0.25">
      <c r="A118" s="2" t="s">
        <v>36</v>
      </c>
      <c r="B118" s="18" t="s">
        <v>603</v>
      </c>
      <c r="C118" s="4" t="s">
        <v>351</v>
      </c>
      <c r="D118" s="2" t="s">
        <v>352</v>
      </c>
      <c r="E118" s="2" t="s">
        <v>5</v>
      </c>
      <c r="F118" s="5">
        <v>39.950000000000003</v>
      </c>
      <c r="G118" s="44"/>
      <c r="H118" s="53"/>
      <c r="I118" s="5">
        <f t="shared" si="7"/>
        <v>39.950000000000003</v>
      </c>
      <c r="J118" s="34">
        <f t="shared" si="6"/>
        <v>0</v>
      </c>
    </row>
    <row r="119" spans="1:10" x14ac:dyDescent="0.25">
      <c r="A119" s="2" t="s">
        <v>36</v>
      </c>
      <c r="B119" s="18" t="s">
        <v>603</v>
      </c>
      <c r="C119" s="4" t="s">
        <v>349</v>
      </c>
      <c r="D119" s="2" t="s">
        <v>350</v>
      </c>
      <c r="E119" s="2" t="s">
        <v>5</v>
      </c>
      <c r="F119" s="5">
        <v>39.950000000000003</v>
      </c>
      <c r="G119" s="44"/>
      <c r="H119" s="53"/>
      <c r="I119" s="5">
        <f t="shared" si="7"/>
        <v>39.950000000000003</v>
      </c>
      <c r="J119" s="34">
        <f t="shared" si="6"/>
        <v>0</v>
      </c>
    </row>
    <row r="120" spans="1:10" x14ac:dyDescent="0.25">
      <c r="A120" s="2" t="s">
        <v>36</v>
      </c>
      <c r="B120" s="18" t="s">
        <v>603</v>
      </c>
      <c r="C120" s="4" t="s">
        <v>347</v>
      </c>
      <c r="D120" s="2" t="s">
        <v>348</v>
      </c>
      <c r="E120" s="2" t="s">
        <v>5</v>
      </c>
      <c r="F120" s="5">
        <v>39.950000000000003</v>
      </c>
      <c r="G120" s="44"/>
      <c r="H120" s="53"/>
      <c r="I120" s="5">
        <f t="shared" si="7"/>
        <v>39.950000000000003</v>
      </c>
      <c r="J120" s="34">
        <f t="shared" si="6"/>
        <v>0</v>
      </c>
    </row>
    <row r="121" spans="1:10" x14ac:dyDescent="0.25">
      <c r="A121" s="2" t="s">
        <v>36</v>
      </c>
      <c r="B121" s="28">
        <v>15</v>
      </c>
      <c r="C121" s="4" t="s">
        <v>345</v>
      </c>
      <c r="D121" s="2" t="s">
        <v>346</v>
      </c>
      <c r="E121" s="2" t="s">
        <v>5</v>
      </c>
      <c r="F121" s="5">
        <v>39.950000000000003</v>
      </c>
      <c r="G121" s="43"/>
      <c r="H121" s="53"/>
      <c r="I121" s="5">
        <f t="shared" si="7"/>
        <v>39.950000000000003</v>
      </c>
      <c r="J121" s="34">
        <f t="shared" si="6"/>
        <v>0</v>
      </c>
    </row>
    <row r="122" spans="1:10" x14ac:dyDescent="0.25">
      <c r="A122" s="2" t="s">
        <v>36</v>
      </c>
      <c r="B122" s="18" t="s">
        <v>603</v>
      </c>
      <c r="C122" s="4" t="s">
        <v>343</v>
      </c>
      <c r="D122" s="2" t="s">
        <v>344</v>
      </c>
      <c r="E122" s="2" t="s">
        <v>5</v>
      </c>
      <c r="F122" s="5">
        <v>39.950000000000003</v>
      </c>
      <c r="G122" s="44"/>
      <c r="H122" s="53"/>
      <c r="I122" s="5">
        <f t="shared" si="7"/>
        <v>39.950000000000003</v>
      </c>
      <c r="J122" s="34">
        <f t="shared" si="6"/>
        <v>0</v>
      </c>
    </row>
    <row r="123" spans="1:10" x14ac:dyDescent="0.25">
      <c r="A123" s="2" t="s">
        <v>36</v>
      </c>
      <c r="B123" s="28">
        <v>15</v>
      </c>
      <c r="C123" s="4" t="s">
        <v>341</v>
      </c>
      <c r="D123" s="2" t="s">
        <v>342</v>
      </c>
      <c r="E123" s="2" t="s">
        <v>5</v>
      </c>
      <c r="F123" s="5">
        <v>39.950000000000003</v>
      </c>
      <c r="G123" s="43"/>
      <c r="H123" s="53"/>
      <c r="I123" s="5">
        <f t="shared" si="7"/>
        <v>39.950000000000003</v>
      </c>
      <c r="J123" s="34">
        <f t="shared" si="6"/>
        <v>0</v>
      </c>
    </row>
    <row r="124" spans="1:10" x14ac:dyDescent="0.25">
      <c r="A124" s="2" t="s">
        <v>36</v>
      </c>
      <c r="B124" s="28">
        <v>15</v>
      </c>
      <c r="C124" s="4" t="s">
        <v>339</v>
      </c>
      <c r="D124" s="2" t="s">
        <v>340</v>
      </c>
      <c r="E124" s="2" t="s">
        <v>5</v>
      </c>
      <c r="F124" s="5">
        <v>39.950000000000003</v>
      </c>
      <c r="G124" s="43"/>
      <c r="H124" s="53"/>
      <c r="I124" s="5">
        <f t="shared" si="7"/>
        <v>39.950000000000003</v>
      </c>
      <c r="J124" s="34">
        <f t="shared" si="6"/>
        <v>0</v>
      </c>
    </row>
    <row r="125" spans="1:10" x14ac:dyDescent="0.25">
      <c r="A125" s="2" t="s">
        <v>36</v>
      </c>
      <c r="B125" s="28">
        <v>15</v>
      </c>
      <c r="C125" s="4" t="s">
        <v>337</v>
      </c>
      <c r="D125" s="2" t="s">
        <v>338</v>
      </c>
      <c r="E125" s="2" t="s">
        <v>5</v>
      </c>
      <c r="F125" s="5">
        <v>39.950000000000003</v>
      </c>
      <c r="G125" s="43"/>
      <c r="H125" s="53"/>
      <c r="I125" s="5">
        <f t="shared" si="7"/>
        <v>39.950000000000003</v>
      </c>
      <c r="J125" s="34">
        <f t="shared" si="6"/>
        <v>0</v>
      </c>
    </row>
    <row r="126" spans="1:10" x14ac:dyDescent="0.25">
      <c r="A126" s="2" t="s">
        <v>65</v>
      </c>
      <c r="B126" s="28">
        <v>15</v>
      </c>
      <c r="C126" s="4" t="s">
        <v>335</v>
      </c>
      <c r="D126" s="2" t="s">
        <v>336</v>
      </c>
      <c r="E126" s="2" t="s">
        <v>5</v>
      </c>
      <c r="F126" s="5">
        <v>39.950000000000003</v>
      </c>
      <c r="G126" s="43"/>
      <c r="H126" s="53"/>
      <c r="I126" s="5">
        <f t="shared" si="7"/>
        <v>39.950000000000003</v>
      </c>
      <c r="J126" s="34">
        <f t="shared" si="6"/>
        <v>0</v>
      </c>
    </row>
    <row r="127" spans="1:10" x14ac:dyDescent="0.25">
      <c r="A127" s="2" t="s">
        <v>65</v>
      </c>
      <c r="B127" s="28">
        <v>15</v>
      </c>
      <c r="C127" s="4" t="s">
        <v>333</v>
      </c>
      <c r="D127" s="2" t="s">
        <v>334</v>
      </c>
      <c r="E127" s="2" t="s">
        <v>5</v>
      </c>
      <c r="F127" s="5">
        <v>39.950000000000003</v>
      </c>
      <c r="G127" s="43"/>
      <c r="H127" s="53"/>
      <c r="I127" s="5">
        <f t="shared" si="7"/>
        <v>39.950000000000003</v>
      </c>
      <c r="J127" s="34">
        <f t="shared" si="6"/>
        <v>0</v>
      </c>
    </row>
    <row r="128" spans="1:10" x14ac:dyDescent="0.25">
      <c r="A128" s="2" t="s">
        <v>65</v>
      </c>
      <c r="B128" s="28">
        <v>15</v>
      </c>
      <c r="C128" s="4" t="s">
        <v>331</v>
      </c>
      <c r="D128" s="2" t="s">
        <v>332</v>
      </c>
      <c r="E128" s="2" t="s">
        <v>5</v>
      </c>
      <c r="F128" s="5">
        <v>39.950000000000003</v>
      </c>
      <c r="G128" s="43"/>
      <c r="H128" s="53"/>
      <c r="I128" s="5">
        <f t="shared" si="7"/>
        <v>39.950000000000003</v>
      </c>
      <c r="J128" s="34">
        <f t="shared" si="6"/>
        <v>0</v>
      </c>
    </row>
    <row r="129" spans="1:10" x14ac:dyDescent="0.25">
      <c r="A129" s="2" t="s">
        <v>65</v>
      </c>
      <c r="B129" s="28">
        <v>15</v>
      </c>
      <c r="C129" s="4" t="s">
        <v>329</v>
      </c>
      <c r="D129" s="2" t="s">
        <v>330</v>
      </c>
      <c r="E129" s="2" t="s">
        <v>5</v>
      </c>
      <c r="F129" s="5">
        <v>39.950000000000003</v>
      </c>
      <c r="G129" s="43"/>
      <c r="H129" s="53"/>
      <c r="I129" s="5">
        <f t="shared" si="7"/>
        <v>39.950000000000003</v>
      </c>
      <c r="J129" s="34">
        <f t="shared" ref="J129:J160" si="8">H129*I129</f>
        <v>0</v>
      </c>
    </row>
    <row r="130" spans="1:10" x14ac:dyDescent="0.25">
      <c r="A130" s="2" t="s">
        <v>65</v>
      </c>
      <c r="B130" s="28">
        <v>15</v>
      </c>
      <c r="C130" s="4" t="s">
        <v>327</v>
      </c>
      <c r="D130" s="2" t="s">
        <v>328</v>
      </c>
      <c r="E130" s="2" t="s">
        <v>5</v>
      </c>
      <c r="F130" s="5">
        <v>39.950000000000003</v>
      </c>
      <c r="G130" s="43"/>
      <c r="H130" s="53"/>
      <c r="I130" s="5">
        <f t="shared" si="7"/>
        <v>39.950000000000003</v>
      </c>
      <c r="J130" s="34">
        <f t="shared" si="8"/>
        <v>0</v>
      </c>
    </row>
    <row r="131" spans="1:10" x14ac:dyDescent="0.25">
      <c r="A131" s="2" t="s">
        <v>65</v>
      </c>
      <c r="B131" s="18" t="s">
        <v>603</v>
      </c>
      <c r="C131" s="2" t="s">
        <v>325</v>
      </c>
      <c r="D131" s="2" t="s">
        <v>326</v>
      </c>
      <c r="E131" s="2" t="s">
        <v>5</v>
      </c>
      <c r="F131" s="5">
        <v>39.950000000000003</v>
      </c>
      <c r="G131" s="44"/>
      <c r="H131" s="53"/>
      <c r="I131" s="5">
        <f t="shared" si="7"/>
        <v>39.950000000000003</v>
      </c>
      <c r="J131" s="34">
        <f t="shared" si="8"/>
        <v>0</v>
      </c>
    </row>
    <row r="132" spans="1:10" x14ac:dyDescent="0.25">
      <c r="A132" s="2" t="s">
        <v>65</v>
      </c>
      <c r="B132" s="28">
        <v>15</v>
      </c>
      <c r="C132" s="4" t="s">
        <v>323</v>
      </c>
      <c r="D132" s="2" t="s">
        <v>324</v>
      </c>
      <c r="E132" s="2" t="s">
        <v>5</v>
      </c>
      <c r="F132" s="5">
        <v>36.950000000000003</v>
      </c>
      <c r="G132" s="43"/>
      <c r="H132" s="53"/>
      <c r="I132" s="5">
        <f t="shared" ref="I132:I163" si="9">F132</f>
        <v>36.950000000000003</v>
      </c>
      <c r="J132" s="34">
        <f t="shared" si="8"/>
        <v>0</v>
      </c>
    </row>
    <row r="133" spans="1:10" x14ac:dyDescent="0.25">
      <c r="A133" s="2" t="s">
        <v>65</v>
      </c>
      <c r="B133" s="28">
        <v>15</v>
      </c>
      <c r="C133" s="4" t="s">
        <v>321</v>
      </c>
      <c r="D133" s="2" t="s">
        <v>322</v>
      </c>
      <c r="E133" s="2" t="s">
        <v>5</v>
      </c>
      <c r="F133" s="5">
        <v>39.950000000000003</v>
      </c>
      <c r="G133" s="43"/>
      <c r="H133" s="53"/>
      <c r="I133" s="5">
        <f t="shared" si="9"/>
        <v>39.950000000000003</v>
      </c>
      <c r="J133" s="34">
        <f t="shared" si="8"/>
        <v>0</v>
      </c>
    </row>
    <row r="134" spans="1:10" x14ac:dyDescent="0.25">
      <c r="A134" s="2" t="s">
        <v>65</v>
      </c>
      <c r="B134" s="18" t="s">
        <v>603</v>
      </c>
      <c r="C134" s="2" t="s">
        <v>319</v>
      </c>
      <c r="D134" s="2" t="s">
        <v>320</v>
      </c>
      <c r="E134" s="2" t="s">
        <v>5</v>
      </c>
      <c r="F134" s="5">
        <v>39.950000000000003</v>
      </c>
      <c r="G134" s="44"/>
      <c r="H134" s="53"/>
      <c r="I134" s="5">
        <f t="shared" si="9"/>
        <v>39.950000000000003</v>
      </c>
      <c r="J134" s="34">
        <f t="shared" si="8"/>
        <v>0</v>
      </c>
    </row>
    <row r="135" spans="1:10" x14ac:dyDescent="0.25">
      <c r="A135" s="2" t="s">
        <v>65</v>
      </c>
      <c r="B135" s="18" t="s">
        <v>603</v>
      </c>
      <c r="C135" s="2" t="s">
        <v>317</v>
      </c>
      <c r="D135" s="2" t="s">
        <v>318</v>
      </c>
      <c r="E135" s="2" t="s">
        <v>5</v>
      </c>
      <c r="F135" s="5">
        <v>39.950000000000003</v>
      </c>
      <c r="G135" s="44"/>
      <c r="H135" s="53"/>
      <c r="I135" s="5">
        <f t="shared" si="9"/>
        <v>39.950000000000003</v>
      </c>
      <c r="J135" s="34">
        <f t="shared" si="8"/>
        <v>0</v>
      </c>
    </row>
    <row r="136" spans="1:10" x14ac:dyDescent="0.25">
      <c r="A136" s="2" t="s">
        <v>65</v>
      </c>
      <c r="B136" s="18" t="s">
        <v>603</v>
      </c>
      <c r="C136" s="2" t="s">
        <v>315</v>
      </c>
      <c r="D136" s="2" t="s">
        <v>316</v>
      </c>
      <c r="E136" s="2" t="s">
        <v>5</v>
      </c>
      <c r="F136" s="5">
        <v>39.950000000000003</v>
      </c>
      <c r="G136" s="44"/>
      <c r="H136" s="53"/>
      <c r="I136" s="5">
        <f t="shared" si="9"/>
        <v>39.950000000000003</v>
      </c>
      <c r="J136" s="34">
        <f t="shared" si="8"/>
        <v>0</v>
      </c>
    </row>
    <row r="137" spans="1:10" x14ac:dyDescent="0.25">
      <c r="A137" s="2" t="s">
        <v>65</v>
      </c>
      <c r="B137" s="28">
        <v>15</v>
      </c>
      <c r="C137" s="4" t="s">
        <v>313</v>
      </c>
      <c r="D137" s="2" t="s">
        <v>314</v>
      </c>
      <c r="E137" s="2" t="s">
        <v>5</v>
      </c>
      <c r="F137" s="5">
        <v>39.950000000000003</v>
      </c>
      <c r="G137" s="43"/>
      <c r="H137" s="53"/>
      <c r="I137" s="5">
        <f t="shared" si="9"/>
        <v>39.950000000000003</v>
      </c>
      <c r="J137" s="34">
        <f t="shared" si="8"/>
        <v>0</v>
      </c>
    </row>
    <row r="138" spans="1:10" x14ac:dyDescent="0.25">
      <c r="A138" s="2" t="s">
        <v>65</v>
      </c>
      <c r="B138" s="18" t="s">
        <v>603</v>
      </c>
      <c r="C138" s="4" t="s">
        <v>311</v>
      </c>
      <c r="D138" s="2" t="s">
        <v>312</v>
      </c>
      <c r="E138" s="2" t="s">
        <v>5</v>
      </c>
      <c r="F138" s="5">
        <v>39.950000000000003</v>
      </c>
      <c r="G138" s="44"/>
      <c r="H138" s="53"/>
      <c r="I138" s="5">
        <f t="shared" si="9"/>
        <v>39.950000000000003</v>
      </c>
      <c r="J138" s="34">
        <f t="shared" si="8"/>
        <v>0</v>
      </c>
    </row>
    <row r="139" spans="1:10" x14ac:dyDescent="0.25">
      <c r="A139" s="2" t="s">
        <v>65</v>
      </c>
      <c r="B139" s="18" t="s">
        <v>603</v>
      </c>
      <c r="C139" s="4" t="s">
        <v>309</v>
      </c>
      <c r="D139" s="2" t="s">
        <v>310</v>
      </c>
      <c r="E139" s="2" t="s">
        <v>5</v>
      </c>
      <c r="F139" s="5">
        <v>39.950000000000003</v>
      </c>
      <c r="G139" s="44"/>
      <c r="H139" s="53"/>
      <c r="I139" s="5">
        <f t="shared" si="9"/>
        <v>39.950000000000003</v>
      </c>
      <c r="J139" s="34">
        <f t="shared" si="8"/>
        <v>0</v>
      </c>
    </row>
    <row r="140" spans="1:10" x14ac:dyDescent="0.25">
      <c r="A140" s="2" t="s">
        <v>65</v>
      </c>
      <c r="B140" s="28">
        <v>15</v>
      </c>
      <c r="C140" s="4" t="s">
        <v>307</v>
      </c>
      <c r="D140" s="2" t="s">
        <v>308</v>
      </c>
      <c r="E140" s="2" t="s">
        <v>5</v>
      </c>
      <c r="F140" s="5">
        <v>39.950000000000003</v>
      </c>
      <c r="G140" s="43"/>
      <c r="H140" s="53"/>
      <c r="I140" s="5">
        <f t="shared" si="9"/>
        <v>39.950000000000003</v>
      </c>
      <c r="J140" s="34">
        <f t="shared" si="8"/>
        <v>0</v>
      </c>
    </row>
    <row r="141" spans="1:10" x14ac:dyDescent="0.25">
      <c r="A141" s="2" t="s">
        <v>65</v>
      </c>
      <c r="B141" s="18" t="s">
        <v>603</v>
      </c>
      <c r="C141" s="4" t="s">
        <v>305</v>
      </c>
      <c r="D141" s="2" t="s">
        <v>306</v>
      </c>
      <c r="E141" s="2" t="s">
        <v>5</v>
      </c>
      <c r="F141" s="5">
        <v>39.950000000000003</v>
      </c>
      <c r="G141" s="44"/>
      <c r="H141" s="53"/>
      <c r="I141" s="5">
        <f t="shared" si="9"/>
        <v>39.950000000000003</v>
      </c>
      <c r="J141" s="34">
        <f t="shared" si="8"/>
        <v>0</v>
      </c>
    </row>
    <row r="142" spans="1:10" x14ac:dyDescent="0.25">
      <c r="A142" s="2" t="s">
        <v>65</v>
      </c>
      <c r="B142" s="28">
        <v>15</v>
      </c>
      <c r="C142" s="4" t="s">
        <v>303</v>
      </c>
      <c r="D142" s="2" t="s">
        <v>304</v>
      </c>
      <c r="E142" s="2" t="s">
        <v>5</v>
      </c>
      <c r="F142" s="5">
        <v>39.950000000000003</v>
      </c>
      <c r="G142" s="43"/>
      <c r="H142" s="53"/>
      <c r="I142" s="5">
        <f t="shared" si="9"/>
        <v>39.950000000000003</v>
      </c>
      <c r="J142" s="34">
        <f t="shared" si="8"/>
        <v>0</v>
      </c>
    </row>
    <row r="143" spans="1:10" x14ac:dyDescent="0.25">
      <c r="A143" s="2" t="s">
        <v>65</v>
      </c>
      <c r="B143" s="28">
        <v>15</v>
      </c>
      <c r="C143" s="4" t="s">
        <v>301</v>
      </c>
      <c r="D143" s="2" t="s">
        <v>302</v>
      </c>
      <c r="E143" s="2" t="s">
        <v>5</v>
      </c>
      <c r="F143" s="5">
        <v>39.950000000000003</v>
      </c>
      <c r="G143" s="43"/>
      <c r="H143" s="53"/>
      <c r="I143" s="5">
        <f t="shared" si="9"/>
        <v>39.950000000000003</v>
      </c>
      <c r="J143" s="34">
        <f t="shared" si="8"/>
        <v>0</v>
      </c>
    </row>
    <row r="144" spans="1:10" x14ac:dyDescent="0.25">
      <c r="A144" s="2" t="s">
        <v>65</v>
      </c>
      <c r="B144" s="28">
        <v>15</v>
      </c>
      <c r="C144" s="4" t="s">
        <v>299</v>
      </c>
      <c r="D144" s="2" t="s">
        <v>300</v>
      </c>
      <c r="E144" s="2" t="s">
        <v>5</v>
      </c>
      <c r="F144" s="5">
        <v>39.950000000000003</v>
      </c>
      <c r="G144" s="43"/>
      <c r="H144" s="53"/>
      <c r="I144" s="5">
        <f t="shared" si="9"/>
        <v>39.950000000000003</v>
      </c>
      <c r="J144" s="34">
        <f t="shared" si="8"/>
        <v>0</v>
      </c>
    </row>
    <row r="145" spans="1:10" x14ac:dyDescent="0.25">
      <c r="A145" s="2" t="s">
        <v>34</v>
      </c>
      <c r="B145" s="28">
        <v>9</v>
      </c>
      <c r="C145" s="4" t="s">
        <v>297</v>
      </c>
      <c r="D145" s="2" t="s">
        <v>298</v>
      </c>
      <c r="E145" s="2" t="s">
        <v>5</v>
      </c>
      <c r="F145" s="5">
        <v>39.950000000000003</v>
      </c>
      <c r="G145" s="43"/>
      <c r="H145" s="53"/>
      <c r="I145" s="5">
        <f t="shared" si="9"/>
        <v>39.950000000000003</v>
      </c>
      <c r="J145" s="34">
        <f t="shared" si="8"/>
        <v>0</v>
      </c>
    </row>
    <row r="146" spans="1:10" x14ac:dyDescent="0.25">
      <c r="A146" s="2" t="s">
        <v>34</v>
      </c>
      <c r="B146" s="28">
        <v>9</v>
      </c>
      <c r="C146" s="4" t="s">
        <v>295</v>
      </c>
      <c r="D146" s="2" t="s">
        <v>296</v>
      </c>
      <c r="E146" s="2" t="s">
        <v>5</v>
      </c>
      <c r="F146" s="5">
        <v>39.950000000000003</v>
      </c>
      <c r="G146" s="43"/>
      <c r="H146" s="53"/>
      <c r="I146" s="5">
        <f t="shared" si="9"/>
        <v>39.950000000000003</v>
      </c>
      <c r="J146" s="34">
        <f t="shared" si="8"/>
        <v>0</v>
      </c>
    </row>
    <row r="147" spans="1:10" x14ac:dyDescent="0.25">
      <c r="A147" s="2" t="s">
        <v>34</v>
      </c>
      <c r="B147" s="28">
        <v>9</v>
      </c>
      <c r="C147" s="4" t="s">
        <v>293</v>
      </c>
      <c r="D147" s="2" t="s">
        <v>294</v>
      </c>
      <c r="E147" s="2" t="s">
        <v>5</v>
      </c>
      <c r="F147" s="5">
        <v>39.950000000000003</v>
      </c>
      <c r="G147" s="43"/>
      <c r="H147" s="53"/>
      <c r="I147" s="5">
        <f t="shared" si="9"/>
        <v>39.950000000000003</v>
      </c>
      <c r="J147" s="34">
        <f t="shared" si="8"/>
        <v>0</v>
      </c>
    </row>
    <row r="148" spans="1:10" x14ac:dyDescent="0.25">
      <c r="A148" s="2" t="s">
        <v>34</v>
      </c>
      <c r="B148" s="28">
        <v>9</v>
      </c>
      <c r="C148" s="4" t="s">
        <v>291</v>
      </c>
      <c r="D148" s="2" t="s">
        <v>292</v>
      </c>
      <c r="E148" s="2" t="s">
        <v>5</v>
      </c>
      <c r="F148" s="5">
        <v>39.950000000000003</v>
      </c>
      <c r="G148" s="43"/>
      <c r="H148" s="53"/>
      <c r="I148" s="5">
        <f t="shared" si="9"/>
        <v>39.950000000000003</v>
      </c>
      <c r="J148" s="34">
        <f t="shared" si="8"/>
        <v>0</v>
      </c>
    </row>
    <row r="149" spans="1:10" x14ac:dyDescent="0.25">
      <c r="A149" s="2" t="s">
        <v>34</v>
      </c>
      <c r="B149" s="28">
        <v>9</v>
      </c>
      <c r="C149" s="4" t="s">
        <v>289</v>
      </c>
      <c r="D149" s="2" t="s">
        <v>290</v>
      </c>
      <c r="E149" s="2" t="s">
        <v>5</v>
      </c>
      <c r="F149" s="5">
        <v>39.950000000000003</v>
      </c>
      <c r="G149" s="43"/>
      <c r="H149" s="53"/>
      <c r="I149" s="5">
        <f t="shared" si="9"/>
        <v>39.950000000000003</v>
      </c>
      <c r="J149" s="34">
        <f t="shared" si="8"/>
        <v>0</v>
      </c>
    </row>
    <row r="150" spans="1:10" x14ac:dyDescent="0.25">
      <c r="A150" s="2" t="s">
        <v>34</v>
      </c>
      <c r="B150" s="18" t="s">
        <v>603</v>
      </c>
      <c r="C150" s="2" t="s">
        <v>287</v>
      </c>
      <c r="D150" s="2" t="s">
        <v>288</v>
      </c>
      <c r="E150" s="2" t="s">
        <v>5</v>
      </c>
      <c r="F150" s="5">
        <v>39.950000000000003</v>
      </c>
      <c r="G150" s="44"/>
      <c r="H150" s="53"/>
      <c r="I150" s="5">
        <f t="shared" si="9"/>
        <v>39.950000000000003</v>
      </c>
      <c r="J150" s="34">
        <f t="shared" si="8"/>
        <v>0</v>
      </c>
    </row>
    <row r="151" spans="1:10" x14ac:dyDescent="0.25">
      <c r="A151" s="2" t="s">
        <v>34</v>
      </c>
      <c r="B151" s="28">
        <v>5</v>
      </c>
      <c r="C151" s="4" t="s">
        <v>285</v>
      </c>
      <c r="D151" s="7" t="s">
        <v>286</v>
      </c>
      <c r="E151" s="2" t="s">
        <v>5</v>
      </c>
      <c r="F151" s="5">
        <v>36.950000000000003</v>
      </c>
      <c r="G151" s="43"/>
      <c r="H151" s="53"/>
      <c r="I151" s="5">
        <f t="shared" si="9"/>
        <v>36.950000000000003</v>
      </c>
      <c r="J151" s="34">
        <f t="shared" si="8"/>
        <v>0</v>
      </c>
    </row>
    <row r="152" spans="1:10" x14ac:dyDescent="0.25">
      <c r="A152" s="2" t="s">
        <v>34</v>
      </c>
      <c r="B152" s="28">
        <v>9</v>
      </c>
      <c r="C152" s="4" t="s">
        <v>283</v>
      </c>
      <c r="D152" s="2" t="s">
        <v>284</v>
      </c>
      <c r="E152" s="2" t="s">
        <v>5</v>
      </c>
      <c r="F152" s="5">
        <v>39.950000000000003</v>
      </c>
      <c r="G152" s="43"/>
      <c r="H152" s="53"/>
      <c r="I152" s="5">
        <f t="shared" si="9"/>
        <v>39.950000000000003</v>
      </c>
      <c r="J152" s="34">
        <f t="shared" si="8"/>
        <v>0</v>
      </c>
    </row>
    <row r="153" spans="1:10" x14ac:dyDescent="0.25">
      <c r="A153" s="2" t="s">
        <v>34</v>
      </c>
      <c r="B153" s="18" t="s">
        <v>603</v>
      </c>
      <c r="C153" s="2" t="s">
        <v>281</v>
      </c>
      <c r="D153" s="2" t="s">
        <v>282</v>
      </c>
      <c r="E153" s="2" t="s">
        <v>5</v>
      </c>
      <c r="F153" s="5">
        <v>39.950000000000003</v>
      </c>
      <c r="G153" s="44"/>
      <c r="H153" s="53"/>
      <c r="I153" s="5">
        <f t="shared" si="9"/>
        <v>39.950000000000003</v>
      </c>
      <c r="J153" s="34">
        <f t="shared" si="8"/>
        <v>0</v>
      </c>
    </row>
    <row r="154" spans="1:10" x14ac:dyDescent="0.25">
      <c r="A154" s="2" t="s">
        <v>34</v>
      </c>
      <c r="B154" s="18" t="s">
        <v>603</v>
      </c>
      <c r="C154" s="2" t="s">
        <v>279</v>
      </c>
      <c r="D154" s="2" t="s">
        <v>280</v>
      </c>
      <c r="E154" s="2" t="s">
        <v>5</v>
      </c>
      <c r="F154" s="5">
        <v>39.950000000000003</v>
      </c>
      <c r="G154" s="44"/>
      <c r="H154" s="53"/>
      <c r="I154" s="5">
        <f t="shared" si="9"/>
        <v>39.950000000000003</v>
      </c>
      <c r="J154" s="34">
        <f t="shared" si="8"/>
        <v>0</v>
      </c>
    </row>
    <row r="155" spans="1:10" x14ac:dyDescent="0.25">
      <c r="A155" s="2" t="s">
        <v>34</v>
      </c>
      <c r="B155" s="18" t="s">
        <v>603</v>
      </c>
      <c r="C155" s="2" t="s">
        <v>277</v>
      </c>
      <c r="D155" s="2" t="s">
        <v>278</v>
      </c>
      <c r="E155" s="2" t="s">
        <v>5</v>
      </c>
      <c r="F155" s="5">
        <v>39.950000000000003</v>
      </c>
      <c r="G155" s="44"/>
      <c r="H155" s="53"/>
      <c r="I155" s="5">
        <f t="shared" si="9"/>
        <v>39.950000000000003</v>
      </c>
      <c r="J155" s="34">
        <f t="shared" si="8"/>
        <v>0</v>
      </c>
    </row>
    <row r="156" spans="1:10" x14ac:dyDescent="0.25">
      <c r="A156" s="2" t="s">
        <v>34</v>
      </c>
      <c r="B156" s="28">
        <v>9</v>
      </c>
      <c r="C156" s="4" t="s">
        <v>275</v>
      </c>
      <c r="D156" s="2" t="s">
        <v>276</v>
      </c>
      <c r="E156" s="2" t="s">
        <v>5</v>
      </c>
      <c r="F156" s="5">
        <v>39.950000000000003</v>
      </c>
      <c r="G156" s="43"/>
      <c r="H156" s="53"/>
      <c r="I156" s="5">
        <f t="shared" si="9"/>
        <v>39.950000000000003</v>
      </c>
      <c r="J156" s="34">
        <f t="shared" si="8"/>
        <v>0</v>
      </c>
    </row>
    <row r="157" spans="1:10" x14ac:dyDescent="0.25">
      <c r="A157" s="2" t="s">
        <v>34</v>
      </c>
      <c r="B157" s="18" t="s">
        <v>603</v>
      </c>
      <c r="C157" s="4" t="s">
        <v>273</v>
      </c>
      <c r="D157" s="2" t="s">
        <v>274</v>
      </c>
      <c r="E157" s="2" t="s">
        <v>5</v>
      </c>
      <c r="F157" s="5">
        <v>39.950000000000003</v>
      </c>
      <c r="G157" s="44"/>
      <c r="H157" s="53"/>
      <c r="I157" s="5">
        <f t="shared" si="9"/>
        <v>39.950000000000003</v>
      </c>
      <c r="J157" s="34">
        <f t="shared" si="8"/>
        <v>0</v>
      </c>
    </row>
    <row r="158" spans="1:10" x14ac:dyDescent="0.25">
      <c r="A158" s="2" t="s">
        <v>34</v>
      </c>
      <c r="B158" s="18" t="s">
        <v>603</v>
      </c>
      <c r="C158" s="4" t="s">
        <v>271</v>
      </c>
      <c r="D158" s="2" t="s">
        <v>272</v>
      </c>
      <c r="E158" s="2" t="s">
        <v>5</v>
      </c>
      <c r="F158" s="5">
        <v>39.950000000000003</v>
      </c>
      <c r="G158" s="44"/>
      <c r="H158" s="53"/>
      <c r="I158" s="5">
        <f t="shared" si="9"/>
        <v>39.950000000000003</v>
      </c>
      <c r="J158" s="34">
        <f t="shared" si="8"/>
        <v>0</v>
      </c>
    </row>
    <row r="159" spans="1:10" x14ac:dyDescent="0.25">
      <c r="A159" s="2" t="s">
        <v>34</v>
      </c>
      <c r="B159" s="28">
        <v>9</v>
      </c>
      <c r="C159" s="4" t="s">
        <v>269</v>
      </c>
      <c r="D159" s="2" t="s">
        <v>270</v>
      </c>
      <c r="E159" s="2" t="s">
        <v>5</v>
      </c>
      <c r="F159" s="5">
        <v>39.950000000000003</v>
      </c>
      <c r="G159" s="43"/>
      <c r="H159" s="53"/>
      <c r="I159" s="5">
        <f t="shared" si="9"/>
        <v>39.950000000000003</v>
      </c>
      <c r="J159" s="34">
        <f t="shared" si="8"/>
        <v>0</v>
      </c>
    </row>
    <row r="160" spans="1:10" x14ac:dyDescent="0.25">
      <c r="A160" s="2" t="s">
        <v>34</v>
      </c>
      <c r="B160" s="18" t="s">
        <v>603</v>
      </c>
      <c r="C160" s="4" t="s">
        <v>269</v>
      </c>
      <c r="D160" s="2" t="s">
        <v>270</v>
      </c>
      <c r="E160" s="2" t="s">
        <v>5</v>
      </c>
      <c r="F160" s="5">
        <v>39.950000000000003</v>
      </c>
      <c r="G160" s="44"/>
      <c r="H160" s="53"/>
      <c r="I160" s="5">
        <f t="shared" si="9"/>
        <v>39.950000000000003</v>
      </c>
      <c r="J160" s="34">
        <f t="shared" si="8"/>
        <v>0</v>
      </c>
    </row>
    <row r="161" spans="1:10" x14ac:dyDescent="0.25">
      <c r="A161" s="2" t="s">
        <v>34</v>
      </c>
      <c r="B161" s="18" t="s">
        <v>603</v>
      </c>
      <c r="C161" s="4" t="s">
        <v>267</v>
      </c>
      <c r="D161" s="2" t="s">
        <v>268</v>
      </c>
      <c r="E161" s="2" t="s">
        <v>5</v>
      </c>
      <c r="F161" s="5">
        <v>39.950000000000003</v>
      </c>
      <c r="G161" s="44"/>
      <c r="H161" s="53"/>
      <c r="I161" s="5">
        <f t="shared" si="9"/>
        <v>39.950000000000003</v>
      </c>
      <c r="J161" s="34">
        <f t="shared" ref="J161:J191" si="10">H161*I161</f>
        <v>0</v>
      </c>
    </row>
    <row r="162" spans="1:10" x14ac:dyDescent="0.25">
      <c r="A162" s="2" t="s">
        <v>34</v>
      </c>
      <c r="B162" s="28">
        <v>9</v>
      </c>
      <c r="C162" s="4" t="s">
        <v>265</v>
      </c>
      <c r="D162" s="2" t="s">
        <v>266</v>
      </c>
      <c r="E162" s="2" t="s">
        <v>5</v>
      </c>
      <c r="F162" s="5">
        <v>39.950000000000003</v>
      </c>
      <c r="G162" s="43"/>
      <c r="H162" s="53"/>
      <c r="I162" s="5">
        <f t="shared" si="9"/>
        <v>39.950000000000003</v>
      </c>
      <c r="J162" s="34">
        <f t="shared" si="10"/>
        <v>0</v>
      </c>
    </row>
    <row r="163" spans="1:10" x14ac:dyDescent="0.25">
      <c r="A163" s="2" t="s">
        <v>34</v>
      </c>
      <c r="B163" s="18" t="s">
        <v>603</v>
      </c>
      <c r="C163" s="4" t="s">
        <v>265</v>
      </c>
      <c r="D163" s="2" t="s">
        <v>266</v>
      </c>
      <c r="E163" s="2" t="s">
        <v>5</v>
      </c>
      <c r="F163" s="5">
        <v>39.950000000000003</v>
      </c>
      <c r="G163" s="44"/>
      <c r="H163" s="53"/>
      <c r="I163" s="5">
        <f t="shared" si="9"/>
        <v>39.950000000000003</v>
      </c>
      <c r="J163" s="34">
        <f t="shared" si="10"/>
        <v>0</v>
      </c>
    </row>
    <row r="164" spans="1:10" x14ac:dyDescent="0.25">
      <c r="A164" s="2" t="s">
        <v>34</v>
      </c>
      <c r="B164" s="28">
        <v>9</v>
      </c>
      <c r="C164" s="4" t="s">
        <v>263</v>
      </c>
      <c r="D164" s="2" t="s">
        <v>264</v>
      </c>
      <c r="E164" s="2" t="s">
        <v>5</v>
      </c>
      <c r="F164" s="5">
        <v>39.950000000000003</v>
      </c>
      <c r="G164" s="43"/>
      <c r="H164" s="53"/>
      <c r="I164" s="5">
        <f t="shared" ref="I164:I193" si="11">F164</f>
        <v>39.950000000000003</v>
      </c>
      <c r="J164" s="34">
        <f t="shared" si="10"/>
        <v>0</v>
      </c>
    </row>
    <row r="165" spans="1:10" x14ac:dyDescent="0.25">
      <c r="A165" s="2" t="s">
        <v>34</v>
      </c>
      <c r="B165" s="18" t="s">
        <v>603</v>
      </c>
      <c r="C165" s="4" t="s">
        <v>263</v>
      </c>
      <c r="D165" s="2" t="s">
        <v>264</v>
      </c>
      <c r="E165" s="2" t="s">
        <v>5</v>
      </c>
      <c r="F165" s="5">
        <v>39.950000000000003</v>
      </c>
      <c r="G165" s="44"/>
      <c r="H165" s="53"/>
      <c r="I165" s="5">
        <f t="shared" si="11"/>
        <v>39.950000000000003</v>
      </c>
      <c r="J165" s="34">
        <f t="shared" si="10"/>
        <v>0</v>
      </c>
    </row>
    <row r="166" spans="1:10" x14ac:dyDescent="0.25">
      <c r="A166" s="2" t="s">
        <v>34</v>
      </c>
      <c r="B166" s="28">
        <v>9</v>
      </c>
      <c r="C166" s="4" t="s">
        <v>261</v>
      </c>
      <c r="D166" s="2" t="s">
        <v>262</v>
      </c>
      <c r="E166" s="2" t="s">
        <v>5</v>
      </c>
      <c r="F166" s="5">
        <v>39.950000000000003</v>
      </c>
      <c r="G166" s="43"/>
      <c r="H166" s="53"/>
      <c r="I166" s="5">
        <f t="shared" si="11"/>
        <v>39.950000000000003</v>
      </c>
      <c r="J166" s="34">
        <f t="shared" si="10"/>
        <v>0</v>
      </c>
    </row>
    <row r="167" spans="1:10" x14ac:dyDescent="0.25">
      <c r="A167" s="2" t="s">
        <v>34</v>
      </c>
      <c r="B167" s="18" t="s">
        <v>603</v>
      </c>
      <c r="C167" s="4" t="s">
        <v>261</v>
      </c>
      <c r="D167" s="2" t="s">
        <v>262</v>
      </c>
      <c r="E167" s="2" t="s">
        <v>5</v>
      </c>
      <c r="F167" s="5">
        <v>39.950000000000003</v>
      </c>
      <c r="G167" s="44"/>
      <c r="H167" s="53"/>
      <c r="I167" s="5">
        <f t="shared" si="11"/>
        <v>39.950000000000003</v>
      </c>
      <c r="J167" s="34">
        <f t="shared" si="10"/>
        <v>0</v>
      </c>
    </row>
    <row r="168" spans="1:10" x14ac:dyDescent="0.25">
      <c r="A168" s="2" t="s">
        <v>30</v>
      </c>
      <c r="B168" s="28">
        <v>9</v>
      </c>
      <c r="C168" s="4" t="s">
        <v>259</v>
      </c>
      <c r="D168" s="2" t="s">
        <v>260</v>
      </c>
      <c r="E168" s="2" t="s">
        <v>5</v>
      </c>
      <c r="F168" s="5">
        <v>39.950000000000003</v>
      </c>
      <c r="G168" s="43"/>
      <c r="H168" s="53"/>
      <c r="I168" s="5">
        <f t="shared" si="11"/>
        <v>39.950000000000003</v>
      </c>
      <c r="J168" s="34">
        <f t="shared" si="10"/>
        <v>0</v>
      </c>
    </row>
    <row r="169" spans="1:10" x14ac:dyDescent="0.25">
      <c r="A169" s="2" t="s">
        <v>30</v>
      </c>
      <c r="B169" s="28">
        <v>9</v>
      </c>
      <c r="C169" s="4" t="s">
        <v>257</v>
      </c>
      <c r="D169" s="2" t="s">
        <v>258</v>
      </c>
      <c r="E169" s="2" t="s">
        <v>5</v>
      </c>
      <c r="F169" s="5">
        <v>39.950000000000003</v>
      </c>
      <c r="G169" s="43"/>
      <c r="H169" s="53"/>
      <c r="I169" s="5">
        <f t="shared" si="11"/>
        <v>39.950000000000003</v>
      </c>
      <c r="J169" s="34">
        <f t="shared" si="10"/>
        <v>0</v>
      </c>
    </row>
    <row r="170" spans="1:10" x14ac:dyDescent="0.25">
      <c r="A170" s="2" t="s">
        <v>30</v>
      </c>
      <c r="B170" s="28">
        <v>9</v>
      </c>
      <c r="C170" s="4" t="s">
        <v>255</v>
      </c>
      <c r="D170" s="2" t="s">
        <v>256</v>
      </c>
      <c r="E170" s="2" t="s">
        <v>5</v>
      </c>
      <c r="F170" s="5">
        <v>39.950000000000003</v>
      </c>
      <c r="G170" s="43"/>
      <c r="H170" s="53"/>
      <c r="I170" s="5">
        <f t="shared" si="11"/>
        <v>39.950000000000003</v>
      </c>
      <c r="J170" s="34">
        <f t="shared" si="10"/>
        <v>0</v>
      </c>
    </row>
    <row r="171" spans="1:10" x14ac:dyDescent="0.25">
      <c r="A171" s="2" t="s">
        <v>30</v>
      </c>
      <c r="B171" s="28">
        <v>9</v>
      </c>
      <c r="C171" s="4" t="s">
        <v>253</v>
      </c>
      <c r="D171" s="2" t="s">
        <v>254</v>
      </c>
      <c r="E171" s="2" t="s">
        <v>5</v>
      </c>
      <c r="F171" s="5">
        <v>39.950000000000003</v>
      </c>
      <c r="G171" s="43"/>
      <c r="H171" s="53"/>
      <c r="I171" s="5">
        <f t="shared" si="11"/>
        <v>39.950000000000003</v>
      </c>
      <c r="J171" s="34">
        <f t="shared" si="10"/>
        <v>0</v>
      </c>
    </row>
    <row r="172" spans="1:10" x14ac:dyDescent="0.25">
      <c r="A172" s="2" t="s">
        <v>30</v>
      </c>
      <c r="B172" s="28">
        <v>9</v>
      </c>
      <c r="C172" s="4" t="s">
        <v>251</v>
      </c>
      <c r="D172" s="2" t="s">
        <v>252</v>
      </c>
      <c r="E172" s="2" t="s">
        <v>5</v>
      </c>
      <c r="F172" s="5">
        <v>39.950000000000003</v>
      </c>
      <c r="G172" s="43"/>
      <c r="H172" s="53"/>
      <c r="I172" s="5">
        <f t="shared" si="11"/>
        <v>39.950000000000003</v>
      </c>
      <c r="J172" s="34">
        <f t="shared" si="10"/>
        <v>0</v>
      </c>
    </row>
    <row r="173" spans="1:10" x14ac:dyDescent="0.25">
      <c r="A173" s="2" t="s">
        <v>30</v>
      </c>
      <c r="B173" s="18" t="s">
        <v>603</v>
      </c>
      <c r="C173" s="4" t="s">
        <v>249</v>
      </c>
      <c r="D173" s="7" t="s">
        <v>250</v>
      </c>
      <c r="E173" s="2" t="s">
        <v>5</v>
      </c>
      <c r="F173" s="5">
        <v>39.950000000000003</v>
      </c>
      <c r="G173" s="44"/>
      <c r="H173" s="53"/>
      <c r="I173" s="5">
        <f t="shared" si="11"/>
        <v>39.950000000000003</v>
      </c>
      <c r="J173" s="34">
        <f t="shared" si="10"/>
        <v>0</v>
      </c>
    </row>
    <row r="174" spans="1:10" x14ac:dyDescent="0.25">
      <c r="A174" s="2" t="s">
        <v>30</v>
      </c>
      <c r="B174" s="28">
        <v>9</v>
      </c>
      <c r="C174" s="4" t="s">
        <v>247</v>
      </c>
      <c r="D174" s="7" t="s">
        <v>248</v>
      </c>
      <c r="E174" s="2" t="s">
        <v>5</v>
      </c>
      <c r="F174" s="5">
        <v>36.950000000000003</v>
      </c>
      <c r="G174" s="43"/>
      <c r="H174" s="53"/>
      <c r="I174" s="5">
        <f t="shared" si="11"/>
        <v>36.950000000000003</v>
      </c>
      <c r="J174" s="34">
        <f t="shared" si="10"/>
        <v>0</v>
      </c>
    </row>
    <row r="175" spans="1:10" x14ac:dyDescent="0.25">
      <c r="A175" s="2" t="s">
        <v>30</v>
      </c>
      <c r="B175" s="28">
        <v>9</v>
      </c>
      <c r="C175" s="4" t="s">
        <v>245</v>
      </c>
      <c r="D175" s="2" t="s">
        <v>246</v>
      </c>
      <c r="E175" s="2" t="s">
        <v>5</v>
      </c>
      <c r="F175" s="5">
        <v>39.950000000000003</v>
      </c>
      <c r="G175" s="43"/>
      <c r="H175" s="53"/>
      <c r="I175" s="5">
        <f t="shared" si="11"/>
        <v>39.950000000000003</v>
      </c>
      <c r="J175" s="34">
        <f t="shared" si="10"/>
        <v>0</v>
      </c>
    </row>
    <row r="176" spans="1:10" x14ac:dyDescent="0.25">
      <c r="A176" s="2" t="s">
        <v>30</v>
      </c>
      <c r="B176" s="18" t="s">
        <v>603</v>
      </c>
      <c r="C176" s="4" t="s">
        <v>243</v>
      </c>
      <c r="D176" s="2" t="s">
        <v>244</v>
      </c>
      <c r="E176" s="2" t="s">
        <v>5</v>
      </c>
      <c r="F176" s="5">
        <v>39.950000000000003</v>
      </c>
      <c r="G176" s="44"/>
      <c r="H176" s="53"/>
      <c r="I176" s="5">
        <f t="shared" si="11"/>
        <v>39.950000000000003</v>
      </c>
      <c r="J176" s="34">
        <f t="shared" si="10"/>
        <v>0</v>
      </c>
    </row>
    <row r="177" spans="1:10" x14ac:dyDescent="0.25">
      <c r="A177" s="2" t="s">
        <v>30</v>
      </c>
      <c r="B177" s="28">
        <v>9</v>
      </c>
      <c r="C177" s="4" t="s">
        <v>241</v>
      </c>
      <c r="D177" s="2" t="s">
        <v>242</v>
      </c>
      <c r="E177" s="2" t="s">
        <v>5</v>
      </c>
      <c r="F177" s="5">
        <v>39.950000000000003</v>
      </c>
      <c r="G177" s="43"/>
      <c r="H177" s="53"/>
      <c r="I177" s="5">
        <f t="shared" si="11"/>
        <v>39.950000000000003</v>
      </c>
      <c r="J177" s="34">
        <f t="shared" si="10"/>
        <v>0</v>
      </c>
    </row>
    <row r="178" spans="1:10" x14ac:dyDescent="0.25">
      <c r="A178" s="2" t="s">
        <v>30</v>
      </c>
      <c r="B178" s="28">
        <v>9</v>
      </c>
      <c r="C178" s="4" t="s">
        <v>239</v>
      </c>
      <c r="D178" s="2" t="s">
        <v>240</v>
      </c>
      <c r="E178" s="2" t="s">
        <v>5</v>
      </c>
      <c r="F178" s="5">
        <v>39.950000000000003</v>
      </c>
      <c r="G178" s="43"/>
      <c r="H178" s="53"/>
      <c r="I178" s="5">
        <f t="shared" si="11"/>
        <v>39.950000000000003</v>
      </c>
      <c r="J178" s="34">
        <f t="shared" si="10"/>
        <v>0</v>
      </c>
    </row>
    <row r="179" spans="1:10" x14ac:dyDescent="0.25">
      <c r="A179" s="2" t="s">
        <v>30</v>
      </c>
      <c r="B179" s="28">
        <v>9</v>
      </c>
      <c r="C179" s="4" t="s">
        <v>237</v>
      </c>
      <c r="D179" s="2" t="s">
        <v>238</v>
      </c>
      <c r="E179" s="2" t="s">
        <v>5</v>
      </c>
      <c r="F179" s="5">
        <v>39.950000000000003</v>
      </c>
      <c r="G179" s="43"/>
      <c r="H179" s="53"/>
      <c r="I179" s="5">
        <f t="shared" si="11"/>
        <v>39.950000000000003</v>
      </c>
      <c r="J179" s="34">
        <f t="shared" si="10"/>
        <v>0</v>
      </c>
    </row>
    <row r="180" spans="1:10" x14ac:dyDescent="0.25">
      <c r="A180" s="2" t="s">
        <v>30</v>
      </c>
      <c r="B180" s="28">
        <v>9</v>
      </c>
      <c r="C180" s="4" t="s">
        <v>235</v>
      </c>
      <c r="D180" s="2" t="s">
        <v>236</v>
      </c>
      <c r="E180" s="2" t="s">
        <v>5</v>
      </c>
      <c r="F180" s="5">
        <v>39.950000000000003</v>
      </c>
      <c r="G180" s="43"/>
      <c r="H180" s="53"/>
      <c r="I180" s="5">
        <f t="shared" si="11"/>
        <v>39.950000000000003</v>
      </c>
      <c r="J180" s="34">
        <f t="shared" si="10"/>
        <v>0</v>
      </c>
    </row>
    <row r="181" spans="1:10" x14ac:dyDescent="0.25">
      <c r="A181" s="2" t="s">
        <v>30</v>
      </c>
      <c r="B181" s="28">
        <v>9</v>
      </c>
      <c r="C181" s="4" t="s">
        <v>233</v>
      </c>
      <c r="D181" s="2" t="s">
        <v>234</v>
      </c>
      <c r="E181" s="2" t="s">
        <v>5</v>
      </c>
      <c r="F181" s="5">
        <v>39.950000000000003</v>
      </c>
      <c r="G181" s="43"/>
      <c r="H181" s="53"/>
      <c r="I181" s="5">
        <f t="shared" si="11"/>
        <v>39.950000000000003</v>
      </c>
      <c r="J181" s="34">
        <f t="shared" si="10"/>
        <v>0</v>
      </c>
    </row>
    <row r="182" spans="1:10" x14ac:dyDescent="0.25">
      <c r="A182" s="2" t="s">
        <v>3</v>
      </c>
      <c r="B182" s="28">
        <v>24</v>
      </c>
      <c r="C182" s="4" t="s">
        <v>231</v>
      </c>
      <c r="D182" s="2" t="s">
        <v>232</v>
      </c>
      <c r="E182" s="2" t="s">
        <v>218</v>
      </c>
      <c r="F182" s="5">
        <v>2.95</v>
      </c>
      <c r="G182" s="43"/>
      <c r="H182" s="53"/>
      <c r="I182" s="5">
        <f t="shared" si="11"/>
        <v>2.95</v>
      </c>
      <c r="J182" s="34">
        <f t="shared" si="10"/>
        <v>0</v>
      </c>
    </row>
    <row r="183" spans="1:10" x14ac:dyDescent="0.25">
      <c r="A183" s="2" t="s">
        <v>3</v>
      </c>
      <c r="B183" s="28">
        <v>24</v>
      </c>
      <c r="C183" s="4" t="s">
        <v>229</v>
      </c>
      <c r="D183" s="2" t="s">
        <v>230</v>
      </c>
      <c r="E183" s="2" t="s">
        <v>218</v>
      </c>
      <c r="F183" s="5">
        <v>2.95</v>
      </c>
      <c r="G183" s="43"/>
      <c r="H183" s="53"/>
      <c r="I183" s="5">
        <f t="shared" si="11"/>
        <v>2.95</v>
      </c>
      <c r="J183" s="34">
        <f t="shared" si="10"/>
        <v>0</v>
      </c>
    </row>
    <row r="184" spans="1:10" x14ac:dyDescent="0.25">
      <c r="A184" s="2" t="s">
        <v>3</v>
      </c>
      <c r="B184" s="28">
        <v>24</v>
      </c>
      <c r="C184" s="4" t="s">
        <v>227</v>
      </c>
      <c r="D184" s="2" t="s">
        <v>228</v>
      </c>
      <c r="E184" s="2" t="s">
        <v>218</v>
      </c>
      <c r="F184" s="5">
        <v>2.95</v>
      </c>
      <c r="G184" s="43"/>
      <c r="H184" s="53"/>
      <c r="I184" s="5">
        <f t="shared" si="11"/>
        <v>2.95</v>
      </c>
      <c r="J184" s="34">
        <f t="shared" si="10"/>
        <v>0</v>
      </c>
    </row>
    <row r="185" spans="1:10" x14ac:dyDescent="0.25">
      <c r="A185" s="2" t="s">
        <v>3</v>
      </c>
      <c r="B185" s="28">
        <v>24</v>
      </c>
      <c r="C185" s="4" t="s">
        <v>225</v>
      </c>
      <c r="D185" s="2" t="s">
        <v>226</v>
      </c>
      <c r="E185" s="2" t="s">
        <v>218</v>
      </c>
      <c r="F185" s="5">
        <v>2.95</v>
      </c>
      <c r="G185" s="43"/>
      <c r="H185" s="53"/>
      <c r="I185" s="5">
        <f t="shared" si="11"/>
        <v>2.95</v>
      </c>
      <c r="J185" s="34">
        <f t="shared" si="10"/>
        <v>0</v>
      </c>
    </row>
    <row r="186" spans="1:10" x14ac:dyDescent="0.25">
      <c r="A186" s="2" t="s">
        <v>3</v>
      </c>
      <c r="B186" s="28">
        <v>24</v>
      </c>
      <c r="C186" s="4" t="s">
        <v>223</v>
      </c>
      <c r="D186" s="2" t="s">
        <v>224</v>
      </c>
      <c r="E186" s="2" t="s">
        <v>218</v>
      </c>
      <c r="F186" s="5">
        <v>2.95</v>
      </c>
      <c r="G186" s="43"/>
      <c r="H186" s="53"/>
      <c r="I186" s="5">
        <f t="shared" si="11"/>
        <v>2.95</v>
      </c>
      <c r="J186" s="34">
        <f t="shared" si="10"/>
        <v>0</v>
      </c>
    </row>
    <row r="187" spans="1:10" x14ac:dyDescent="0.25">
      <c r="A187" s="2" t="s">
        <v>3</v>
      </c>
      <c r="B187" s="28">
        <v>24</v>
      </c>
      <c r="C187" s="4" t="s">
        <v>221</v>
      </c>
      <c r="D187" s="2" t="s">
        <v>222</v>
      </c>
      <c r="E187" s="2" t="s">
        <v>218</v>
      </c>
      <c r="F187" s="5">
        <v>2.95</v>
      </c>
      <c r="G187" s="43"/>
      <c r="H187" s="53"/>
      <c r="I187" s="5">
        <f t="shared" si="11"/>
        <v>2.95</v>
      </c>
      <c r="J187" s="34">
        <f t="shared" si="10"/>
        <v>0</v>
      </c>
    </row>
    <row r="188" spans="1:10" x14ac:dyDescent="0.25">
      <c r="A188" s="2" t="s">
        <v>3</v>
      </c>
      <c r="B188" s="28">
        <v>24</v>
      </c>
      <c r="C188" s="4" t="s">
        <v>219</v>
      </c>
      <c r="D188" s="2" t="s">
        <v>220</v>
      </c>
      <c r="E188" s="2" t="s">
        <v>218</v>
      </c>
      <c r="F188" s="5">
        <v>2.95</v>
      </c>
      <c r="G188" s="43"/>
      <c r="H188" s="53"/>
      <c r="I188" s="5">
        <f t="shared" si="11"/>
        <v>2.95</v>
      </c>
      <c r="J188" s="34">
        <f t="shared" si="10"/>
        <v>0</v>
      </c>
    </row>
    <row r="189" spans="1:10" x14ac:dyDescent="0.25">
      <c r="A189" s="2" t="s">
        <v>3</v>
      </c>
      <c r="B189" s="28">
        <v>24</v>
      </c>
      <c r="C189" s="4" t="s">
        <v>216</v>
      </c>
      <c r="D189" s="2" t="s">
        <v>217</v>
      </c>
      <c r="E189" s="2" t="s">
        <v>218</v>
      </c>
      <c r="F189" s="5">
        <v>2.95</v>
      </c>
      <c r="G189" s="43"/>
      <c r="H189" s="53"/>
      <c r="I189" s="5">
        <f t="shared" si="11"/>
        <v>2.95</v>
      </c>
      <c r="J189" s="34">
        <f t="shared" si="10"/>
        <v>0</v>
      </c>
    </row>
    <row r="190" spans="1:10" x14ac:dyDescent="0.25">
      <c r="A190" s="2" t="s">
        <v>586</v>
      </c>
      <c r="B190" s="28">
        <v>22</v>
      </c>
      <c r="C190" s="4" t="s">
        <v>214</v>
      </c>
      <c r="D190" s="2" t="s">
        <v>215</v>
      </c>
      <c r="E190" s="2" t="s">
        <v>197</v>
      </c>
      <c r="F190" s="5">
        <v>9.9499999999999993</v>
      </c>
      <c r="G190" s="43"/>
      <c r="H190" s="53"/>
      <c r="I190" s="5">
        <f t="shared" si="11"/>
        <v>9.9499999999999993</v>
      </c>
      <c r="J190" s="34">
        <f t="shared" si="10"/>
        <v>0</v>
      </c>
    </row>
    <row r="191" spans="1:10" x14ac:dyDescent="0.25">
      <c r="A191" s="2" t="s">
        <v>586</v>
      </c>
      <c r="B191" s="28">
        <v>22</v>
      </c>
      <c r="C191" s="4" t="s">
        <v>212</v>
      </c>
      <c r="D191" s="2" t="s">
        <v>213</v>
      </c>
      <c r="E191" s="2" t="s">
        <v>197</v>
      </c>
      <c r="F191" s="5">
        <v>10.95</v>
      </c>
      <c r="G191" s="43"/>
      <c r="H191" s="53"/>
      <c r="I191" s="5">
        <f t="shared" si="11"/>
        <v>10.95</v>
      </c>
      <c r="J191" s="34">
        <f t="shared" si="10"/>
        <v>0</v>
      </c>
    </row>
    <row r="192" spans="1:10" x14ac:dyDescent="0.25">
      <c r="A192" s="2" t="s">
        <v>586</v>
      </c>
      <c r="B192" s="28">
        <v>22</v>
      </c>
      <c r="C192" s="4" t="s">
        <v>210</v>
      </c>
      <c r="D192" s="2" t="s">
        <v>211</v>
      </c>
      <c r="E192" s="2" t="s">
        <v>197</v>
      </c>
      <c r="F192" s="5">
        <v>10.95</v>
      </c>
      <c r="G192" s="43"/>
      <c r="H192" s="53"/>
      <c r="I192" s="5">
        <f t="shared" si="11"/>
        <v>10.95</v>
      </c>
      <c r="J192" s="34">
        <f t="shared" ref="J192:J198" si="12">H192*I192</f>
        <v>0</v>
      </c>
    </row>
    <row r="193" spans="1:10" x14ac:dyDescent="0.25">
      <c r="A193" s="2" t="s">
        <v>586</v>
      </c>
      <c r="B193" s="28">
        <v>22</v>
      </c>
      <c r="C193" s="4" t="s">
        <v>208</v>
      </c>
      <c r="D193" s="2" t="s">
        <v>209</v>
      </c>
      <c r="E193" s="2" t="s">
        <v>197</v>
      </c>
      <c r="F193" s="5">
        <v>10.95</v>
      </c>
      <c r="G193" s="43"/>
      <c r="H193" s="53"/>
      <c r="I193" s="5">
        <f t="shared" si="11"/>
        <v>10.95</v>
      </c>
      <c r="J193" s="34">
        <f t="shared" si="12"/>
        <v>0</v>
      </c>
    </row>
    <row r="194" spans="1:10" x14ac:dyDescent="0.25">
      <c r="A194" s="2" t="s">
        <v>586</v>
      </c>
      <c r="B194" s="28">
        <v>22</v>
      </c>
      <c r="C194" s="4" t="s">
        <v>206</v>
      </c>
      <c r="D194" s="2" t="s">
        <v>207</v>
      </c>
      <c r="E194" s="2" t="s">
        <v>197</v>
      </c>
      <c r="F194" s="5">
        <v>10.95</v>
      </c>
      <c r="G194" s="43"/>
      <c r="H194" s="53"/>
      <c r="I194" s="5">
        <f t="shared" ref="I194:I198" si="13">F194</f>
        <v>10.95</v>
      </c>
      <c r="J194" s="34">
        <f t="shared" si="12"/>
        <v>0</v>
      </c>
    </row>
    <row r="195" spans="1:10" x14ac:dyDescent="0.25">
      <c r="A195" s="2" t="s">
        <v>586</v>
      </c>
      <c r="B195" s="28">
        <v>22</v>
      </c>
      <c r="C195" s="4" t="s">
        <v>204</v>
      </c>
      <c r="D195" s="2" t="s">
        <v>205</v>
      </c>
      <c r="E195" s="2" t="s">
        <v>197</v>
      </c>
      <c r="F195" s="5">
        <v>9.9499999999999993</v>
      </c>
      <c r="G195" s="43"/>
      <c r="H195" s="53"/>
      <c r="I195" s="5">
        <f t="shared" si="13"/>
        <v>9.9499999999999993</v>
      </c>
      <c r="J195" s="34">
        <f t="shared" si="12"/>
        <v>0</v>
      </c>
    </row>
    <row r="196" spans="1:10" x14ac:dyDescent="0.25">
      <c r="A196" s="2" t="s">
        <v>586</v>
      </c>
      <c r="B196" s="28">
        <v>22</v>
      </c>
      <c r="C196" s="4" t="s">
        <v>202</v>
      </c>
      <c r="D196" s="2" t="s">
        <v>203</v>
      </c>
      <c r="E196" s="2" t="s">
        <v>197</v>
      </c>
      <c r="F196" s="5">
        <v>9.9499999999999993</v>
      </c>
      <c r="G196" s="43"/>
      <c r="H196" s="53"/>
      <c r="I196" s="5">
        <f t="shared" si="13"/>
        <v>9.9499999999999993</v>
      </c>
      <c r="J196" s="34">
        <f t="shared" si="12"/>
        <v>0</v>
      </c>
    </row>
    <row r="197" spans="1:10" x14ac:dyDescent="0.25">
      <c r="A197" s="2" t="s">
        <v>586</v>
      </c>
      <c r="B197" s="28">
        <v>22</v>
      </c>
      <c r="C197" s="4" t="s">
        <v>200</v>
      </c>
      <c r="D197" s="2" t="s">
        <v>201</v>
      </c>
      <c r="E197" s="2" t="s">
        <v>197</v>
      </c>
      <c r="F197" s="5">
        <v>9.9499999999999993</v>
      </c>
      <c r="G197" s="43"/>
      <c r="H197" s="53"/>
      <c r="I197" s="5">
        <f t="shared" si="13"/>
        <v>9.9499999999999993</v>
      </c>
      <c r="J197" s="34">
        <f t="shared" si="12"/>
        <v>0</v>
      </c>
    </row>
    <row r="198" spans="1:10" x14ac:dyDescent="0.25">
      <c r="A198" s="2" t="s">
        <v>586</v>
      </c>
      <c r="B198" s="28">
        <v>22</v>
      </c>
      <c r="C198" s="4" t="s">
        <v>198</v>
      </c>
      <c r="D198" s="2" t="s">
        <v>199</v>
      </c>
      <c r="E198" s="2" t="s">
        <v>197</v>
      </c>
      <c r="F198" s="5">
        <v>9.9499999999999993</v>
      </c>
      <c r="G198" s="43"/>
      <c r="H198" s="53"/>
      <c r="I198" s="5">
        <f t="shared" si="13"/>
        <v>9.9499999999999993</v>
      </c>
      <c r="J198" s="34">
        <f t="shared" si="12"/>
        <v>0</v>
      </c>
    </row>
    <row r="199" spans="1:10" x14ac:dyDescent="0.25">
      <c r="A199" s="2" t="s">
        <v>39</v>
      </c>
      <c r="B199" s="28">
        <v>21</v>
      </c>
      <c r="C199" s="4" t="s">
        <v>195</v>
      </c>
      <c r="D199" s="2" t="s">
        <v>196</v>
      </c>
      <c r="E199" s="2" t="s">
        <v>32</v>
      </c>
      <c r="F199" s="5">
        <v>14.95</v>
      </c>
      <c r="G199" s="5">
        <v>12.95</v>
      </c>
      <c r="H199" s="53"/>
      <c r="I199" s="1">
        <f>IF(H199&gt;4, G199,F199)</f>
        <v>14.95</v>
      </c>
      <c r="J199" s="34">
        <v>0</v>
      </c>
    </row>
    <row r="200" spans="1:10" x14ac:dyDescent="0.25">
      <c r="A200" s="2" t="s">
        <v>592</v>
      </c>
      <c r="B200" s="28">
        <v>24</v>
      </c>
      <c r="C200" s="4" t="s">
        <v>193</v>
      </c>
      <c r="D200" s="2" t="s">
        <v>194</v>
      </c>
      <c r="E200" s="2" t="s">
        <v>44</v>
      </c>
      <c r="F200" s="5">
        <v>2.95</v>
      </c>
      <c r="G200" s="43"/>
      <c r="H200" s="53"/>
      <c r="I200" s="5">
        <f>F200</f>
        <v>2.95</v>
      </c>
      <c r="J200" s="34">
        <f t="shared" ref="J200:J231" si="14">H200*I200</f>
        <v>0</v>
      </c>
    </row>
    <row r="201" spans="1:10" x14ac:dyDescent="0.25">
      <c r="A201" s="2" t="s">
        <v>590</v>
      </c>
      <c r="B201" s="28">
        <v>24</v>
      </c>
      <c r="C201" s="4" t="s">
        <v>191</v>
      </c>
      <c r="D201" s="2" t="s">
        <v>192</v>
      </c>
      <c r="E201" s="2" t="s">
        <v>44</v>
      </c>
      <c r="F201" s="5">
        <v>1.5</v>
      </c>
      <c r="G201" s="43"/>
      <c r="H201" s="53"/>
      <c r="I201" s="5">
        <f>F201</f>
        <v>1.5</v>
      </c>
      <c r="J201" s="34">
        <f t="shared" si="14"/>
        <v>0</v>
      </c>
    </row>
    <row r="202" spans="1:10" x14ac:dyDescent="0.25">
      <c r="A202" s="2" t="s">
        <v>36</v>
      </c>
      <c r="B202" s="28">
        <v>12</v>
      </c>
      <c r="C202" s="4" t="s">
        <v>189</v>
      </c>
      <c r="D202" s="2" t="s">
        <v>190</v>
      </c>
      <c r="E202" s="2" t="s">
        <v>29</v>
      </c>
      <c r="F202" s="5">
        <v>36.950000000000003</v>
      </c>
      <c r="G202" s="5">
        <v>33.950000000000003</v>
      </c>
      <c r="H202" s="53"/>
      <c r="I202" s="1">
        <f>IF(H202&gt;4, G202,F202)</f>
        <v>36.950000000000003</v>
      </c>
      <c r="J202" s="34">
        <f t="shared" si="14"/>
        <v>0</v>
      </c>
    </row>
    <row r="203" spans="1:10" x14ac:dyDescent="0.25">
      <c r="A203" s="2" t="s">
        <v>34</v>
      </c>
      <c r="B203" s="28">
        <v>5</v>
      </c>
      <c r="C203" s="4" t="s">
        <v>187</v>
      </c>
      <c r="D203" s="2" t="s">
        <v>188</v>
      </c>
      <c r="E203" s="2" t="s">
        <v>29</v>
      </c>
      <c r="F203" s="5">
        <v>36.950000000000003</v>
      </c>
      <c r="G203" s="5">
        <v>33.950000000000003</v>
      </c>
      <c r="H203" s="53"/>
      <c r="I203" s="1">
        <f>IF(H203&gt;4, G203,F203)</f>
        <v>36.950000000000003</v>
      </c>
      <c r="J203" s="34">
        <f t="shared" si="14"/>
        <v>0</v>
      </c>
    </row>
    <row r="204" spans="1:10" x14ac:dyDescent="0.25">
      <c r="A204" s="2" t="s">
        <v>587</v>
      </c>
      <c r="B204" s="28">
        <v>22</v>
      </c>
      <c r="C204" s="4" t="s">
        <v>185</v>
      </c>
      <c r="D204" s="2" t="s">
        <v>186</v>
      </c>
      <c r="E204" s="2" t="s">
        <v>44</v>
      </c>
      <c r="F204" s="5">
        <v>9.9499999999999993</v>
      </c>
      <c r="G204" s="43"/>
      <c r="H204" s="53"/>
      <c r="I204" s="5">
        <f t="shared" ref="I204:I235" si="15">F204</f>
        <v>9.9499999999999993</v>
      </c>
      <c r="J204" s="34">
        <f t="shared" si="14"/>
        <v>0</v>
      </c>
    </row>
    <row r="205" spans="1:10" x14ac:dyDescent="0.25">
      <c r="A205" s="2" t="s">
        <v>586</v>
      </c>
      <c r="B205" s="28">
        <v>22</v>
      </c>
      <c r="C205" s="4" t="s">
        <v>183</v>
      </c>
      <c r="D205" s="2" t="s">
        <v>184</v>
      </c>
      <c r="E205" s="2" t="s">
        <v>44</v>
      </c>
      <c r="F205" s="5">
        <v>10.95</v>
      </c>
      <c r="G205" s="43"/>
      <c r="H205" s="53"/>
      <c r="I205" s="5">
        <f t="shared" si="15"/>
        <v>10.95</v>
      </c>
      <c r="J205" s="34">
        <f t="shared" si="14"/>
        <v>0</v>
      </c>
    </row>
    <row r="206" spans="1:10" x14ac:dyDescent="0.25">
      <c r="A206" s="2" t="s">
        <v>586</v>
      </c>
      <c r="B206" s="28">
        <v>22</v>
      </c>
      <c r="C206" s="4" t="s">
        <v>181</v>
      </c>
      <c r="D206" s="2" t="s">
        <v>182</v>
      </c>
      <c r="E206" s="2" t="s">
        <v>44</v>
      </c>
      <c r="F206" s="5">
        <v>10.95</v>
      </c>
      <c r="G206" s="43"/>
      <c r="H206" s="53"/>
      <c r="I206" s="5">
        <f t="shared" si="15"/>
        <v>10.95</v>
      </c>
      <c r="J206" s="34">
        <f t="shared" si="14"/>
        <v>0</v>
      </c>
    </row>
    <row r="207" spans="1:10" x14ac:dyDescent="0.25">
      <c r="A207" s="2" t="s">
        <v>586</v>
      </c>
      <c r="B207" s="28">
        <v>22</v>
      </c>
      <c r="C207" s="4" t="s">
        <v>179</v>
      </c>
      <c r="D207" s="2" t="s">
        <v>180</v>
      </c>
      <c r="E207" s="2" t="s">
        <v>44</v>
      </c>
      <c r="F207" s="5">
        <v>10.95</v>
      </c>
      <c r="G207" s="43"/>
      <c r="H207" s="53"/>
      <c r="I207" s="5">
        <f t="shared" si="15"/>
        <v>10.95</v>
      </c>
      <c r="J207" s="34">
        <f t="shared" si="14"/>
        <v>0</v>
      </c>
    </row>
    <row r="208" spans="1:10" x14ac:dyDescent="0.25">
      <c r="A208" s="2" t="s">
        <v>586</v>
      </c>
      <c r="B208" s="28">
        <v>22</v>
      </c>
      <c r="C208" s="4" t="s">
        <v>177</v>
      </c>
      <c r="D208" s="2" t="s">
        <v>178</v>
      </c>
      <c r="E208" s="2" t="s">
        <v>44</v>
      </c>
      <c r="F208" s="5">
        <v>10.95</v>
      </c>
      <c r="G208" s="43"/>
      <c r="H208" s="53"/>
      <c r="I208" s="5">
        <f t="shared" si="15"/>
        <v>10.95</v>
      </c>
      <c r="J208" s="34">
        <f t="shared" si="14"/>
        <v>0</v>
      </c>
    </row>
    <row r="209" spans="1:10" x14ac:dyDescent="0.25">
      <c r="A209" s="2" t="s">
        <v>586</v>
      </c>
      <c r="B209" s="28">
        <v>22</v>
      </c>
      <c r="C209" s="4" t="s">
        <v>175</v>
      </c>
      <c r="D209" s="2" t="s">
        <v>176</v>
      </c>
      <c r="E209" s="2" t="s">
        <v>44</v>
      </c>
      <c r="F209" s="5">
        <v>10.95</v>
      </c>
      <c r="G209" s="43"/>
      <c r="H209" s="53"/>
      <c r="I209" s="5">
        <f t="shared" si="15"/>
        <v>10.95</v>
      </c>
      <c r="J209" s="34">
        <f t="shared" si="14"/>
        <v>0</v>
      </c>
    </row>
    <row r="210" spans="1:10" x14ac:dyDescent="0.25">
      <c r="A210" s="2" t="s">
        <v>586</v>
      </c>
      <c r="B210" s="28">
        <v>22</v>
      </c>
      <c r="C210" s="4" t="s">
        <v>173</v>
      </c>
      <c r="D210" s="2" t="s">
        <v>174</v>
      </c>
      <c r="E210" s="2" t="s">
        <v>44</v>
      </c>
      <c r="F210" s="5">
        <v>10.95</v>
      </c>
      <c r="G210" s="43"/>
      <c r="H210" s="53"/>
      <c r="I210" s="5">
        <f t="shared" si="15"/>
        <v>10.95</v>
      </c>
      <c r="J210" s="34">
        <f t="shared" si="14"/>
        <v>0</v>
      </c>
    </row>
    <row r="211" spans="1:10" x14ac:dyDescent="0.25">
      <c r="A211" s="2" t="s">
        <v>586</v>
      </c>
      <c r="B211" s="28">
        <v>22</v>
      </c>
      <c r="C211" s="4" t="s">
        <v>171</v>
      </c>
      <c r="D211" s="2" t="s">
        <v>172</v>
      </c>
      <c r="E211" s="2" t="s">
        <v>44</v>
      </c>
      <c r="F211" s="5">
        <v>10.95</v>
      </c>
      <c r="G211" s="43"/>
      <c r="H211" s="53"/>
      <c r="I211" s="5">
        <f t="shared" si="15"/>
        <v>10.95</v>
      </c>
      <c r="J211" s="34">
        <f t="shared" si="14"/>
        <v>0</v>
      </c>
    </row>
    <row r="212" spans="1:10" x14ac:dyDescent="0.25">
      <c r="A212" s="2" t="s">
        <v>588</v>
      </c>
      <c r="B212" s="28">
        <v>22</v>
      </c>
      <c r="C212" s="4" t="s">
        <v>169</v>
      </c>
      <c r="D212" s="2" t="s">
        <v>170</v>
      </c>
      <c r="E212" s="2" t="s">
        <v>44</v>
      </c>
      <c r="F212" s="5">
        <v>9.9499999999999993</v>
      </c>
      <c r="G212" s="43"/>
      <c r="H212" s="53"/>
      <c r="I212" s="5">
        <f t="shared" si="15"/>
        <v>9.9499999999999993</v>
      </c>
      <c r="J212" s="34">
        <f t="shared" si="14"/>
        <v>0</v>
      </c>
    </row>
    <row r="213" spans="1:10" x14ac:dyDescent="0.25">
      <c r="A213" s="2" t="s">
        <v>587</v>
      </c>
      <c r="B213" s="28">
        <v>22</v>
      </c>
      <c r="C213" s="4" t="s">
        <v>167</v>
      </c>
      <c r="D213" s="2" t="s">
        <v>168</v>
      </c>
      <c r="E213" s="2" t="s">
        <v>44</v>
      </c>
      <c r="F213" s="5">
        <v>9.9499999999999993</v>
      </c>
      <c r="G213" s="43"/>
      <c r="H213" s="53"/>
      <c r="I213" s="5">
        <f t="shared" si="15"/>
        <v>9.9499999999999993</v>
      </c>
      <c r="J213" s="34">
        <f t="shared" si="14"/>
        <v>0</v>
      </c>
    </row>
    <row r="214" spans="1:10" x14ac:dyDescent="0.25">
      <c r="A214" s="2" t="s">
        <v>587</v>
      </c>
      <c r="B214" s="28">
        <v>22</v>
      </c>
      <c r="C214" s="4" t="s">
        <v>165</v>
      </c>
      <c r="D214" s="2" t="s">
        <v>166</v>
      </c>
      <c r="E214" s="2" t="s">
        <v>44</v>
      </c>
      <c r="F214" s="5">
        <v>9.9499999999999993</v>
      </c>
      <c r="G214" s="43"/>
      <c r="H214" s="53"/>
      <c r="I214" s="5">
        <f t="shared" si="15"/>
        <v>9.9499999999999993</v>
      </c>
      <c r="J214" s="34">
        <f t="shared" si="14"/>
        <v>0</v>
      </c>
    </row>
    <row r="215" spans="1:10" x14ac:dyDescent="0.25">
      <c r="A215" s="2" t="s">
        <v>585</v>
      </c>
      <c r="B215" s="28">
        <v>22</v>
      </c>
      <c r="C215" s="4" t="s">
        <v>163</v>
      </c>
      <c r="D215" s="2" t="s">
        <v>164</v>
      </c>
      <c r="E215" s="2" t="s">
        <v>44</v>
      </c>
      <c r="F215" s="5">
        <v>7.95</v>
      </c>
      <c r="G215" s="43"/>
      <c r="H215" s="53"/>
      <c r="I215" s="5">
        <f t="shared" si="15"/>
        <v>7.95</v>
      </c>
      <c r="J215" s="34">
        <f t="shared" si="14"/>
        <v>0</v>
      </c>
    </row>
    <row r="216" spans="1:10" x14ac:dyDescent="0.25">
      <c r="A216" s="2" t="s">
        <v>585</v>
      </c>
      <c r="B216" s="28">
        <v>22</v>
      </c>
      <c r="C216" s="4" t="s">
        <v>161</v>
      </c>
      <c r="D216" s="2" t="s">
        <v>162</v>
      </c>
      <c r="E216" s="2" t="s">
        <v>44</v>
      </c>
      <c r="F216" s="5">
        <v>7.95</v>
      </c>
      <c r="G216" s="43"/>
      <c r="H216" s="53"/>
      <c r="I216" s="5">
        <f t="shared" si="15"/>
        <v>7.95</v>
      </c>
      <c r="J216" s="34">
        <f t="shared" si="14"/>
        <v>0</v>
      </c>
    </row>
    <row r="217" spans="1:10" x14ac:dyDescent="0.25">
      <c r="A217" s="2" t="s">
        <v>26</v>
      </c>
      <c r="B217" s="28" t="s">
        <v>566</v>
      </c>
      <c r="C217" s="6" t="s">
        <v>159</v>
      </c>
      <c r="D217" s="2" t="s">
        <v>160</v>
      </c>
      <c r="E217" s="2" t="s">
        <v>19</v>
      </c>
      <c r="F217" s="5">
        <v>16.95</v>
      </c>
      <c r="G217" s="43"/>
      <c r="H217" s="53"/>
      <c r="I217" s="5">
        <f t="shared" si="15"/>
        <v>16.95</v>
      </c>
      <c r="J217" s="34">
        <f t="shared" si="14"/>
        <v>0</v>
      </c>
    </row>
    <row r="218" spans="1:10" x14ac:dyDescent="0.25">
      <c r="A218" s="2" t="s">
        <v>572</v>
      </c>
      <c r="B218" s="28">
        <v>25</v>
      </c>
      <c r="C218" s="2" t="s">
        <v>157</v>
      </c>
      <c r="D218" s="2" t="s">
        <v>158</v>
      </c>
      <c r="E218" s="2" t="s">
        <v>5</v>
      </c>
      <c r="F218" s="5">
        <v>12.95</v>
      </c>
      <c r="G218" s="43"/>
      <c r="H218" s="53"/>
      <c r="I218" s="5">
        <f t="shared" si="15"/>
        <v>12.95</v>
      </c>
      <c r="J218" s="34">
        <f t="shared" si="14"/>
        <v>0</v>
      </c>
    </row>
    <row r="219" spans="1:10" x14ac:dyDescent="0.25">
      <c r="A219" s="2" t="s">
        <v>572</v>
      </c>
      <c r="B219" s="28">
        <v>25</v>
      </c>
      <c r="C219" s="2" t="s">
        <v>155</v>
      </c>
      <c r="D219" s="2" t="s">
        <v>156</v>
      </c>
      <c r="E219" s="2" t="s">
        <v>5</v>
      </c>
      <c r="F219" s="5">
        <v>12.95</v>
      </c>
      <c r="G219" s="43"/>
      <c r="H219" s="53"/>
      <c r="I219" s="5">
        <f t="shared" si="15"/>
        <v>12.95</v>
      </c>
      <c r="J219" s="34">
        <f t="shared" si="14"/>
        <v>0</v>
      </c>
    </row>
    <row r="220" spans="1:10" x14ac:dyDescent="0.25">
      <c r="A220" s="2" t="s">
        <v>572</v>
      </c>
      <c r="B220" s="28">
        <v>25</v>
      </c>
      <c r="C220" s="2" t="s">
        <v>153</v>
      </c>
      <c r="D220" s="2" t="s">
        <v>154</v>
      </c>
      <c r="E220" s="2" t="s">
        <v>5</v>
      </c>
      <c r="F220" s="5">
        <v>12.95</v>
      </c>
      <c r="G220" s="43"/>
      <c r="H220" s="53"/>
      <c r="I220" s="5">
        <f t="shared" si="15"/>
        <v>12.95</v>
      </c>
      <c r="J220" s="34">
        <f t="shared" si="14"/>
        <v>0</v>
      </c>
    </row>
    <row r="221" spans="1:10" x14ac:dyDescent="0.25">
      <c r="A221" s="2" t="s">
        <v>572</v>
      </c>
      <c r="B221" s="28">
        <v>25</v>
      </c>
      <c r="C221" s="2" t="s">
        <v>151</v>
      </c>
      <c r="D221" s="2" t="s">
        <v>152</v>
      </c>
      <c r="E221" s="2" t="s">
        <v>5</v>
      </c>
      <c r="F221" s="5">
        <v>12.95</v>
      </c>
      <c r="G221" s="43"/>
      <c r="H221" s="53"/>
      <c r="I221" s="5">
        <f t="shared" si="15"/>
        <v>12.95</v>
      </c>
      <c r="J221" s="34">
        <f t="shared" si="14"/>
        <v>0</v>
      </c>
    </row>
    <row r="222" spans="1:10" x14ac:dyDescent="0.25">
      <c r="A222" s="2" t="s">
        <v>3</v>
      </c>
      <c r="B222" s="28">
        <v>24</v>
      </c>
      <c r="C222" s="4" t="s">
        <v>149</v>
      </c>
      <c r="D222" s="2" t="s">
        <v>150</v>
      </c>
      <c r="E222" s="2" t="s">
        <v>132</v>
      </c>
      <c r="F222" s="5">
        <v>1.95</v>
      </c>
      <c r="G222" s="43"/>
      <c r="H222" s="53"/>
      <c r="I222" s="5">
        <f t="shared" si="15"/>
        <v>1.95</v>
      </c>
      <c r="J222" s="34">
        <f t="shared" si="14"/>
        <v>0</v>
      </c>
    </row>
    <row r="223" spans="1:10" x14ac:dyDescent="0.25">
      <c r="A223" s="2" t="s">
        <v>3</v>
      </c>
      <c r="B223" s="28">
        <v>24</v>
      </c>
      <c r="C223" s="4" t="s">
        <v>147</v>
      </c>
      <c r="D223" s="2" t="s">
        <v>148</v>
      </c>
      <c r="E223" s="2" t="s">
        <v>132</v>
      </c>
      <c r="F223" s="5">
        <v>1.95</v>
      </c>
      <c r="G223" s="43"/>
      <c r="H223" s="53"/>
      <c r="I223" s="5">
        <f t="shared" si="15"/>
        <v>1.95</v>
      </c>
      <c r="J223" s="34">
        <f t="shared" si="14"/>
        <v>0</v>
      </c>
    </row>
    <row r="224" spans="1:10" x14ac:dyDescent="0.25">
      <c r="A224" s="2" t="s">
        <v>3</v>
      </c>
      <c r="B224" s="28">
        <v>24</v>
      </c>
      <c r="C224" s="4" t="s">
        <v>145</v>
      </c>
      <c r="D224" s="2" t="s">
        <v>146</v>
      </c>
      <c r="E224" s="2" t="s">
        <v>132</v>
      </c>
      <c r="F224" s="5">
        <v>1.95</v>
      </c>
      <c r="G224" s="43"/>
      <c r="H224" s="53"/>
      <c r="I224" s="5">
        <f t="shared" si="15"/>
        <v>1.95</v>
      </c>
      <c r="J224" s="34">
        <f t="shared" si="14"/>
        <v>0</v>
      </c>
    </row>
    <row r="225" spans="1:10" x14ac:dyDescent="0.25">
      <c r="A225" s="2" t="s">
        <v>3</v>
      </c>
      <c r="B225" s="28">
        <v>24</v>
      </c>
      <c r="C225" s="4" t="s">
        <v>143</v>
      </c>
      <c r="D225" s="2" t="s">
        <v>144</v>
      </c>
      <c r="E225" s="2" t="s">
        <v>132</v>
      </c>
      <c r="F225" s="5">
        <v>1.95</v>
      </c>
      <c r="G225" s="43"/>
      <c r="H225" s="53"/>
      <c r="I225" s="5">
        <f t="shared" si="15"/>
        <v>1.95</v>
      </c>
      <c r="J225" s="34">
        <f t="shared" si="14"/>
        <v>0</v>
      </c>
    </row>
    <row r="226" spans="1:10" x14ac:dyDescent="0.25">
      <c r="A226" s="2" t="s">
        <v>3</v>
      </c>
      <c r="B226" s="28">
        <v>24</v>
      </c>
      <c r="C226" s="4" t="s">
        <v>141</v>
      </c>
      <c r="D226" s="2" t="s">
        <v>142</v>
      </c>
      <c r="E226" s="2" t="s">
        <v>132</v>
      </c>
      <c r="F226" s="5">
        <v>1.95</v>
      </c>
      <c r="G226" s="43"/>
      <c r="H226" s="53"/>
      <c r="I226" s="5">
        <f t="shared" si="15"/>
        <v>1.95</v>
      </c>
      <c r="J226" s="34">
        <f t="shared" si="14"/>
        <v>0</v>
      </c>
    </row>
    <row r="227" spans="1:10" x14ac:dyDescent="0.25">
      <c r="A227" s="2" t="s">
        <v>3</v>
      </c>
      <c r="B227" s="28">
        <v>24</v>
      </c>
      <c r="C227" s="4" t="s">
        <v>139</v>
      </c>
      <c r="D227" s="2" t="s">
        <v>140</v>
      </c>
      <c r="E227" s="2" t="s">
        <v>132</v>
      </c>
      <c r="F227" s="5">
        <v>1.95</v>
      </c>
      <c r="G227" s="43"/>
      <c r="H227" s="53"/>
      <c r="I227" s="5">
        <f t="shared" si="15"/>
        <v>1.95</v>
      </c>
      <c r="J227" s="34">
        <f t="shared" si="14"/>
        <v>0</v>
      </c>
    </row>
    <row r="228" spans="1:10" x14ac:dyDescent="0.25">
      <c r="A228" s="2" t="s">
        <v>3</v>
      </c>
      <c r="B228" s="28">
        <v>24</v>
      </c>
      <c r="C228" s="4" t="s">
        <v>137</v>
      </c>
      <c r="D228" s="2" t="s">
        <v>138</v>
      </c>
      <c r="E228" s="2" t="s">
        <v>132</v>
      </c>
      <c r="F228" s="5">
        <v>1.95</v>
      </c>
      <c r="G228" s="43"/>
      <c r="H228" s="53"/>
      <c r="I228" s="5">
        <f t="shared" si="15"/>
        <v>1.95</v>
      </c>
      <c r="J228" s="34">
        <f t="shared" si="14"/>
        <v>0</v>
      </c>
    </row>
    <row r="229" spans="1:10" x14ac:dyDescent="0.25">
      <c r="A229" s="2" t="s">
        <v>3</v>
      </c>
      <c r="B229" s="28">
        <v>24</v>
      </c>
      <c r="C229" s="4" t="s">
        <v>135</v>
      </c>
      <c r="D229" s="2" t="s">
        <v>136</v>
      </c>
      <c r="E229" s="2" t="s">
        <v>132</v>
      </c>
      <c r="F229" s="5">
        <v>1.95</v>
      </c>
      <c r="G229" s="43"/>
      <c r="H229" s="53"/>
      <c r="I229" s="5">
        <f t="shared" si="15"/>
        <v>1.95</v>
      </c>
      <c r="J229" s="34">
        <f t="shared" si="14"/>
        <v>0</v>
      </c>
    </row>
    <row r="230" spans="1:10" x14ac:dyDescent="0.25">
      <c r="A230" s="2" t="s">
        <v>3</v>
      </c>
      <c r="B230" s="28">
        <v>24</v>
      </c>
      <c r="C230" s="4" t="s">
        <v>133</v>
      </c>
      <c r="D230" s="2" t="s">
        <v>134</v>
      </c>
      <c r="E230" s="2" t="s">
        <v>132</v>
      </c>
      <c r="F230" s="5">
        <v>1.95</v>
      </c>
      <c r="G230" s="43"/>
      <c r="H230" s="53"/>
      <c r="I230" s="5">
        <f t="shared" si="15"/>
        <v>1.95</v>
      </c>
      <c r="J230" s="34">
        <f t="shared" si="14"/>
        <v>0</v>
      </c>
    </row>
    <row r="231" spans="1:10" x14ac:dyDescent="0.25">
      <c r="A231" s="2" t="s">
        <v>3</v>
      </c>
      <c r="B231" s="28">
        <v>24</v>
      </c>
      <c r="C231" s="4" t="s">
        <v>130</v>
      </c>
      <c r="D231" s="2" t="s">
        <v>131</v>
      </c>
      <c r="E231" s="2" t="s">
        <v>132</v>
      </c>
      <c r="F231" s="5">
        <v>1.95</v>
      </c>
      <c r="G231" s="43"/>
      <c r="H231" s="53"/>
      <c r="I231" s="5">
        <f t="shared" si="15"/>
        <v>1.95</v>
      </c>
      <c r="J231" s="34">
        <f t="shared" si="14"/>
        <v>0</v>
      </c>
    </row>
    <row r="232" spans="1:10" x14ac:dyDescent="0.25">
      <c r="A232" s="2" t="s">
        <v>587</v>
      </c>
      <c r="B232" s="28">
        <v>22</v>
      </c>
      <c r="C232" s="4" t="s">
        <v>128</v>
      </c>
      <c r="D232" s="2" t="s">
        <v>129</v>
      </c>
      <c r="E232" s="2" t="s">
        <v>44</v>
      </c>
      <c r="F232" s="5">
        <v>12.95</v>
      </c>
      <c r="G232" s="43"/>
      <c r="H232" s="53"/>
      <c r="I232" s="5">
        <f t="shared" si="15"/>
        <v>12.95</v>
      </c>
      <c r="J232" s="34">
        <f t="shared" ref="J232:J263" si="16">H232*I232</f>
        <v>0</v>
      </c>
    </row>
    <row r="233" spans="1:10" x14ac:dyDescent="0.25">
      <c r="A233" s="2" t="s">
        <v>587</v>
      </c>
      <c r="B233" s="28">
        <v>22</v>
      </c>
      <c r="C233" s="4" t="s">
        <v>126</v>
      </c>
      <c r="D233" s="2" t="s">
        <v>127</v>
      </c>
      <c r="E233" s="2" t="s">
        <v>44</v>
      </c>
      <c r="F233" s="5">
        <v>9.9499999999999993</v>
      </c>
      <c r="G233" s="43"/>
      <c r="H233" s="53"/>
      <c r="I233" s="5">
        <f t="shared" si="15"/>
        <v>9.9499999999999993</v>
      </c>
      <c r="J233" s="34">
        <f t="shared" si="16"/>
        <v>0</v>
      </c>
    </row>
    <row r="234" spans="1:10" x14ac:dyDescent="0.25">
      <c r="A234" s="2" t="s">
        <v>587</v>
      </c>
      <c r="B234" s="28">
        <v>22</v>
      </c>
      <c r="C234" s="4" t="s">
        <v>124</v>
      </c>
      <c r="D234" s="2" t="s">
        <v>125</v>
      </c>
      <c r="E234" s="2" t="s">
        <v>44</v>
      </c>
      <c r="F234" s="5">
        <v>12.95</v>
      </c>
      <c r="G234" s="43"/>
      <c r="H234" s="53"/>
      <c r="I234" s="5">
        <f t="shared" si="15"/>
        <v>12.95</v>
      </c>
      <c r="J234" s="34">
        <f t="shared" si="16"/>
        <v>0</v>
      </c>
    </row>
    <row r="235" spans="1:10" x14ac:dyDescent="0.25">
      <c r="A235" s="2" t="s">
        <v>587</v>
      </c>
      <c r="B235" s="28">
        <v>22</v>
      </c>
      <c r="C235" s="4" t="s">
        <v>122</v>
      </c>
      <c r="D235" s="2" t="s">
        <v>123</v>
      </c>
      <c r="E235" s="2" t="s">
        <v>44</v>
      </c>
      <c r="F235" s="5">
        <v>12.95</v>
      </c>
      <c r="G235" s="43"/>
      <c r="H235" s="53"/>
      <c r="I235" s="5">
        <f t="shared" si="15"/>
        <v>12.95</v>
      </c>
      <c r="J235" s="34">
        <f t="shared" si="16"/>
        <v>0</v>
      </c>
    </row>
    <row r="236" spans="1:10" x14ac:dyDescent="0.25">
      <c r="A236" s="2" t="s">
        <v>587</v>
      </c>
      <c r="B236" s="28">
        <v>22</v>
      </c>
      <c r="C236" s="4" t="s">
        <v>120</v>
      </c>
      <c r="D236" s="2" t="s">
        <v>121</v>
      </c>
      <c r="E236" s="2" t="s">
        <v>44</v>
      </c>
      <c r="F236" s="5">
        <v>12.95</v>
      </c>
      <c r="G236" s="43"/>
      <c r="H236" s="53"/>
      <c r="I236" s="5">
        <f t="shared" ref="I236:I254" si="17">F236</f>
        <v>12.95</v>
      </c>
      <c r="J236" s="34">
        <f t="shared" si="16"/>
        <v>0</v>
      </c>
    </row>
    <row r="237" spans="1:10" x14ac:dyDescent="0.25">
      <c r="A237" s="2" t="s">
        <v>587</v>
      </c>
      <c r="B237" s="28">
        <v>22</v>
      </c>
      <c r="C237" s="4" t="s">
        <v>118</v>
      </c>
      <c r="D237" s="2" t="s">
        <v>119</v>
      </c>
      <c r="E237" s="2" t="s">
        <v>44</v>
      </c>
      <c r="F237" s="5">
        <v>9.9499999999999993</v>
      </c>
      <c r="G237" s="43"/>
      <c r="H237" s="53"/>
      <c r="I237" s="5">
        <f t="shared" si="17"/>
        <v>9.9499999999999993</v>
      </c>
      <c r="J237" s="34">
        <f t="shared" si="16"/>
        <v>0</v>
      </c>
    </row>
    <row r="238" spans="1:10" x14ac:dyDescent="0.25">
      <c r="A238" s="2" t="s">
        <v>587</v>
      </c>
      <c r="B238" s="28">
        <v>22</v>
      </c>
      <c r="C238" s="4" t="s">
        <v>116</v>
      </c>
      <c r="D238" s="2" t="s">
        <v>117</v>
      </c>
      <c r="E238" s="2" t="s">
        <v>44</v>
      </c>
      <c r="F238" s="5">
        <v>12.95</v>
      </c>
      <c r="G238" s="43"/>
      <c r="H238" s="53"/>
      <c r="I238" s="5">
        <f t="shared" si="17"/>
        <v>12.95</v>
      </c>
      <c r="J238" s="34">
        <f t="shared" si="16"/>
        <v>0</v>
      </c>
    </row>
    <row r="239" spans="1:10" x14ac:dyDescent="0.25">
      <c r="A239" s="2" t="s">
        <v>587</v>
      </c>
      <c r="B239" s="28">
        <v>22</v>
      </c>
      <c r="C239" s="4" t="s">
        <v>114</v>
      </c>
      <c r="D239" s="2" t="s">
        <v>115</v>
      </c>
      <c r="E239" s="2" t="s">
        <v>44</v>
      </c>
      <c r="F239" s="5">
        <v>12.95</v>
      </c>
      <c r="G239" s="43"/>
      <c r="H239" s="53"/>
      <c r="I239" s="5">
        <f t="shared" si="17"/>
        <v>12.95</v>
      </c>
      <c r="J239" s="34">
        <f t="shared" si="16"/>
        <v>0</v>
      </c>
    </row>
    <row r="240" spans="1:10" x14ac:dyDescent="0.25">
      <c r="A240" s="2" t="s">
        <v>581</v>
      </c>
      <c r="B240" s="28">
        <v>11</v>
      </c>
      <c r="C240" s="6">
        <v>4555</v>
      </c>
      <c r="D240" s="2" t="s">
        <v>112</v>
      </c>
      <c r="E240" s="2" t="s">
        <v>564</v>
      </c>
      <c r="F240" s="5">
        <v>49.95</v>
      </c>
      <c r="G240" s="43"/>
      <c r="H240" s="53"/>
      <c r="I240" s="5">
        <f t="shared" si="17"/>
        <v>49.95</v>
      </c>
      <c r="J240" s="34">
        <f t="shared" si="16"/>
        <v>0</v>
      </c>
    </row>
    <row r="241" spans="1:10" x14ac:dyDescent="0.25">
      <c r="A241" s="2" t="s">
        <v>581</v>
      </c>
      <c r="B241" s="28">
        <v>11</v>
      </c>
      <c r="C241" s="6">
        <v>4554</v>
      </c>
      <c r="D241" s="2" t="s">
        <v>111</v>
      </c>
      <c r="E241" s="2" t="s">
        <v>564</v>
      </c>
      <c r="F241" s="5">
        <v>49.95</v>
      </c>
      <c r="G241" s="43"/>
      <c r="H241" s="53"/>
      <c r="I241" s="5">
        <f t="shared" si="17"/>
        <v>49.95</v>
      </c>
      <c r="J241" s="34">
        <f t="shared" si="16"/>
        <v>0</v>
      </c>
    </row>
    <row r="242" spans="1:10" x14ac:dyDescent="0.25">
      <c r="A242" s="2" t="s">
        <v>581</v>
      </c>
      <c r="B242" s="28">
        <v>11</v>
      </c>
      <c r="C242" s="6">
        <v>4553</v>
      </c>
      <c r="D242" s="2" t="s">
        <v>110</v>
      </c>
      <c r="E242" s="2" t="s">
        <v>564</v>
      </c>
      <c r="F242" s="5">
        <v>49.95</v>
      </c>
      <c r="G242" s="43"/>
      <c r="H242" s="53"/>
      <c r="I242" s="5">
        <f t="shared" si="17"/>
        <v>49.95</v>
      </c>
      <c r="J242" s="34">
        <f t="shared" si="16"/>
        <v>0</v>
      </c>
    </row>
    <row r="243" spans="1:10" x14ac:dyDescent="0.25">
      <c r="A243" s="2" t="s">
        <v>581</v>
      </c>
      <c r="B243" s="28">
        <v>11</v>
      </c>
      <c r="C243" s="6">
        <v>4552</v>
      </c>
      <c r="D243" s="2" t="s">
        <v>109</v>
      </c>
      <c r="E243" s="2" t="s">
        <v>564</v>
      </c>
      <c r="F243" s="5">
        <v>49.95</v>
      </c>
      <c r="G243" s="43"/>
      <c r="H243" s="53"/>
      <c r="I243" s="5">
        <f t="shared" si="17"/>
        <v>49.95</v>
      </c>
      <c r="J243" s="34">
        <f t="shared" si="16"/>
        <v>0</v>
      </c>
    </row>
    <row r="244" spans="1:10" x14ac:dyDescent="0.25">
      <c r="A244" s="2" t="s">
        <v>581</v>
      </c>
      <c r="B244" s="28">
        <v>14</v>
      </c>
      <c r="C244" s="4">
        <v>4550</v>
      </c>
      <c r="D244" s="2" t="s">
        <v>108</v>
      </c>
      <c r="E244" s="2" t="s">
        <v>5</v>
      </c>
      <c r="F244" s="5">
        <v>36.950000000000003</v>
      </c>
      <c r="G244" s="43"/>
      <c r="H244" s="53"/>
      <c r="I244" s="5">
        <f t="shared" si="17"/>
        <v>36.950000000000003</v>
      </c>
      <c r="J244" s="34">
        <f t="shared" si="16"/>
        <v>0</v>
      </c>
    </row>
    <row r="245" spans="1:10" x14ac:dyDescent="0.25">
      <c r="A245" s="2" t="s">
        <v>582</v>
      </c>
      <c r="B245" s="28">
        <v>10</v>
      </c>
      <c r="C245" s="4">
        <v>4502</v>
      </c>
      <c r="D245" s="4" t="s">
        <v>107</v>
      </c>
      <c r="E245" s="2" t="s">
        <v>564</v>
      </c>
      <c r="F245" s="5">
        <v>49.95</v>
      </c>
      <c r="G245" s="43"/>
      <c r="H245" s="53"/>
      <c r="I245" s="5">
        <f t="shared" si="17"/>
        <v>49.95</v>
      </c>
      <c r="J245" s="34">
        <f t="shared" si="16"/>
        <v>0</v>
      </c>
    </row>
    <row r="246" spans="1:10" x14ac:dyDescent="0.25">
      <c r="A246" s="2" t="s">
        <v>582</v>
      </c>
      <c r="B246" s="28">
        <v>10</v>
      </c>
      <c r="C246" s="4">
        <v>4501</v>
      </c>
      <c r="D246" s="4" t="s">
        <v>106</v>
      </c>
      <c r="E246" s="2" t="s">
        <v>564</v>
      </c>
      <c r="F246" s="5">
        <v>49.95</v>
      </c>
      <c r="G246" s="43"/>
      <c r="H246" s="53"/>
      <c r="I246" s="5">
        <f t="shared" si="17"/>
        <v>49.95</v>
      </c>
      <c r="J246" s="34">
        <f t="shared" si="16"/>
        <v>0</v>
      </c>
    </row>
    <row r="247" spans="1:10" x14ac:dyDescent="0.25">
      <c r="A247" s="2" t="s">
        <v>581</v>
      </c>
      <c r="B247" s="28">
        <v>10</v>
      </c>
      <c r="C247" s="6">
        <v>4428</v>
      </c>
      <c r="D247" s="2" t="s">
        <v>105</v>
      </c>
      <c r="E247" s="2" t="s">
        <v>564</v>
      </c>
      <c r="F247" s="5">
        <v>59.95</v>
      </c>
      <c r="G247" s="43"/>
      <c r="H247" s="53"/>
      <c r="I247" s="5">
        <f t="shared" si="17"/>
        <v>59.95</v>
      </c>
      <c r="J247" s="34">
        <f t="shared" si="16"/>
        <v>0</v>
      </c>
    </row>
    <row r="248" spans="1:10" x14ac:dyDescent="0.25">
      <c r="A248" s="2" t="s">
        <v>581</v>
      </c>
      <c r="B248" s="28">
        <v>10</v>
      </c>
      <c r="C248" s="6">
        <v>4427</v>
      </c>
      <c r="D248" s="2" t="s">
        <v>104</v>
      </c>
      <c r="E248" s="2" t="s">
        <v>564</v>
      </c>
      <c r="F248" s="5">
        <v>59.95</v>
      </c>
      <c r="G248" s="43"/>
      <c r="H248" s="53"/>
      <c r="I248" s="5">
        <f t="shared" si="17"/>
        <v>59.95</v>
      </c>
      <c r="J248" s="34">
        <f t="shared" si="16"/>
        <v>0</v>
      </c>
    </row>
    <row r="249" spans="1:10" x14ac:dyDescent="0.25">
      <c r="A249" s="2" t="s">
        <v>581</v>
      </c>
      <c r="B249" s="28">
        <v>10</v>
      </c>
      <c r="C249" s="6">
        <v>4426</v>
      </c>
      <c r="D249" s="2" t="s">
        <v>103</v>
      </c>
      <c r="E249" s="2" t="s">
        <v>564</v>
      </c>
      <c r="F249" s="5">
        <v>59.95</v>
      </c>
      <c r="G249" s="43"/>
      <c r="H249" s="53"/>
      <c r="I249" s="5">
        <f t="shared" si="17"/>
        <v>59.95</v>
      </c>
      <c r="J249" s="34">
        <f t="shared" si="16"/>
        <v>0</v>
      </c>
    </row>
    <row r="250" spans="1:10" x14ac:dyDescent="0.25">
      <c r="A250" s="2" t="s">
        <v>581</v>
      </c>
      <c r="B250" s="28">
        <v>10</v>
      </c>
      <c r="C250" s="6">
        <v>4425</v>
      </c>
      <c r="D250" s="2" t="s">
        <v>102</v>
      </c>
      <c r="E250" s="2" t="s">
        <v>564</v>
      </c>
      <c r="F250" s="5">
        <v>59.95</v>
      </c>
      <c r="G250" s="43"/>
      <c r="H250" s="53"/>
      <c r="I250" s="5">
        <f t="shared" si="17"/>
        <v>59.95</v>
      </c>
      <c r="J250" s="34">
        <f t="shared" si="16"/>
        <v>0</v>
      </c>
    </row>
    <row r="251" spans="1:10" x14ac:dyDescent="0.25">
      <c r="A251" s="2" t="s">
        <v>581</v>
      </c>
      <c r="B251" s="28">
        <v>10</v>
      </c>
      <c r="C251" s="6">
        <v>4424</v>
      </c>
      <c r="D251" s="2" t="s">
        <v>101</v>
      </c>
      <c r="E251" s="2" t="s">
        <v>564</v>
      </c>
      <c r="F251" s="5">
        <v>59.95</v>
      </c>
      <c r="G251" s="43"/>
      <c r="H251" s="53"/>
      <c r="I251" s="5">
        <f t="shared" si="17"/>
        <v>59.95</v>
      </c>
      <c r="J251" s="34">
        <f t="shared" si="16"/>
        <v>0</v>
      </c>
    </row>
    <row r="252" spans="1:10" x14ac:dyDescent="0.25">
      <c r="A252" s="2" t="s">
        <v>581</v>
      </c>
      <c r="B252" s="28">
        <v>10</v>
      </c>
      <c r="C252" s="6">
        <v>4423</v>
      </c>
      <c r="D252" s="2" t="s">
        <v>100</v>
      </c>
      <c r="E252" s="2" t="s">
        <v>564</v>
      </c>
      <c r="F252" s="5">
        <v>59.95</v>
      </c>
      <c r="G252" s="43"/>
      <c r="H252" s="53"/>
      <c r="I252" s="5">
        <f t="shared" si="17"/>
        <v>59.95</v>
      </c>
      <c r="J252" s="34">
        <f t="shared" si="16"/>
        <v>0</v>
      </c>
    </row>
    <row r="253" spans="1:10" x14ac:dyDescent="0.25">
      <c r="A253" s="2" t="s">
        <v>581</v>
      </c>
      <c r="B253" s="28">
        <v>10</v>
      </c>
      <c r="C253" s="6">
        <v>4421</v>
      </c>
      <c r="D253" s="2" t="s">
        <v>99</v>
      </c>
      <c r="E253" s="2" t="s">
        <v>564</v>
      </c>
      <c r="F253" s="5">
        <v>59.95</v>
      </c>
      <c r="G253" s="43"/>
      <c r="H253" s="53"/>
      <c r="I253" s="5">
        <f t="shared" si="17"/>
        <v>59.95</v>
      </c>
      <c r="J253" s="34">
        <f t="shared" si="16"/>
        <v>0</v>
      </c>
    </row>
    <row r="254" spans="1:10" x14ac:dyDescent="0.25">
      <c r="A254" s="2" t="s">
        <v>581</v>
      </c>
      <c r="B254" s="28">
        <v>10</v>
      </c>
      <c r="C254" s="6">
        <v>4417</v>
      </c>
      <c r="D254" s="2" t="s">
        <v>98</v>
      </c>
      <c r="E254" s="2" t="s">
        <v>564</v>
      </c>
      <c r="F254" s="5">
        <v>59.95</v>
      </c>
      <c r="G254" s="43"/>
      <c r="H254" s="53"/>
      <c r="I254" s="5">
        <f t="shared" si="17"/>
        <v>59.95</v>
      </c>
      <c r="J254" s="34">
        <f t="shared" si="16"/>
        <v>0</v>
      </c>
    </row>
    <row r="255" spans="1:10" x14ac:dyDescent="0.25">
      <c r="A255" s="2" t="s">
        <v>34</v>
      </c>
      <c r="B255" s="28">
        <v>6</v>
      </c>
      <c r="C255" s="4">
        <v>2596</v>
      </c>
      <c r="D255" s="2" t="s">
        <v>97</v>
      </c>
      <c r="E255" s="2" t="s">
        <v>32</v>
      </c>
      <c r="F255" s="5">
        <v>32.950000000000003</v>
      </c>
      <c r="G255" s="5">
        <v>28.95</v>
      </c>
      <c r="H255" s="53"/>
      <c r="I255" s="1">
        <f>IF(H255&gt;4, G255,F255)</f>
        <v>32.950000000000003</v>
      </c>
      <c r="J255" s="34">
        <f t="shared" si="16"/>
        <v>0</v>
      </c>
    </row>
    <row r="256" spans="1:10" x14ac:dyDescent="0.25">
      <c r="A256" s="2" t="s">
        <v>34</v>
      </c>
      <c r="B256" s="28">
        <v>6</v>
      </c>
      <c r="C256" s="4">
        <v>2595</v>
      </c>
      <c r="D256" s="2" t="s">
        <v>96</v>
      </c>
      <c r="E256" s="2" t="s">
        <v>29</v>
      </c>
      <c r="F256" s="5">
        <v>32.950000000000003</v>
      </c>
      <c r="G256" s="5">
        <v>28.95</v>
      </c>
      <c r="H256" s="53"/>
      <c r="I256" s="1">
        <f>IF(H256&gt;4, G256,F256)</f>
        <v>32.950000000000003</v>
      </c>
      <c r="J256" s="34">
        <f t="shared" si="16"/>
        <v>0</v>
      </c>
    </row>
    <row r="257" spans="1:10" x14ac:dyDescent="0.25">
      <c r="A257" s="2" t="s">
        <v>3</v>
      </c>
      <c r="B257" s="28">
        <v>24</v>
      </c>
      <c r="C257" s="4">
        <v>2594</v>
      </c>
      <c r="D257" s="2" t="s">
        <v>95</v>
      </c>
      <c r="E257" s="2" t="s">
        <v>8</v>
      </c>
      <c r="F257" s="5">
        <v>12.95</v>
      </c>
      <c r="G257" s="43"/>
      <c r="H257" s="53"/>
      <c r="I257" s="5">
        <f>F257</f>
        <v>12.95</v>
      </c>
      <c r="J257" s="34">
        <f t="shared" si="16"/>
        <v>0</v>
      </c>
    </row>
    <row r="258" spans="1:10" x14ac:dyDescent="0.25">
      <c r="A258" s="2" t="s">
        <v>34</v>
      </c>
      <c r="B258" s="28">
        <v>8</v>
      </c>
      <c r="C258" s="4">
        <v>2593</v>
      </c>
      <c r="D258" s="2" t="s">
        <v>94</v>
      </c>
      <c r="E258" s="2" t="s">
        <v>29</v>
      </c>
      <c r="F258" s="5">
        <v>32.950000000000003</v>
      </c>
      <c r="G258" s="5">
        <v>28.95</v>
      </c>
      <c r="H258" s="53"/>
      <c r="I258" s="1">
        <f>IF(H258&gt;4, G258,F258)</f>
        <v>32.950000000000003</v>
      </c>
      <c r="J258" s="34">
        <f t="shared" si="16"/>
        <v>0</v>
      </c>
    </row>
    <row r="259" spans="1:10" x14ac:dyDescent="0.25">
      <c r="A259" s="2" t="s">
        <v>36</v>
      </c>
      <c r="B259" s="28">
        <v>16</v>
      </c>
      <c r="C259" s="4">
        <v>2592</v>
      </c>
      <c r="D259" s="2" t="s">
        <v>93</v>
      </c>
      <c r="E259" s="2" t="s">
        <v>5</v>
      </c>
      <c r="F259" s="5">
        <v>32.950000000000003</v>
      </c>
      <c r="G259" s="5">
        <v>28.95</v>
      </c>
      <c r="H259" s="53"/>
      <c r="I259" s="1">
        <f>IF(H259&gt;4, G259,F259)</f>
        <v>32.950000000000003</v>
      </c>
      <c r="J259" s="34">
        <f t="shared" si="16"/>
        <v>0</v>
      </c>
    </row>
    <row r="260" spans="1:10" x14ac:dyDescent="0.25">
      <c r="A260" s="2" t="s">
        <v>34</v>
      </c>
      <c r="B260" s="28">
        <v>8</v>
      </c>
      <c r="C260" s="4">
        <v>2591</v>
      </c>
      <c r="D260" s="2" t="s">
        <v>92</v>
      </c>
      <c r="E260" s="2" t="s">
        <v>5</v>
      </c>
      <c r="F260" s="5">
        <v>32.950000000000003</v>
      </c>
      <c r="G260" s="5">
        <v>28.95</v>
      </c>
      <c r="H260" s="53"/>
      <c r="I260" s="1">
        <f>IF(H260&gt;4, G260,F260)</f>
        <v>32.950000000000003</v>
      </c>
      <c r="J260" s="34">
        <f t="shared" si="16"/>
        <v>0</v>
      </c>
    </row>
    <row r="261" spans="1:10" x14ac:dyDescent="0.25">
      <c r="A261" s="2" t="s">
        <v>34</v>
      </c>
      <c r="B261" s="28">
        <v>6</v>
      </c>
      <c r="C261" s="4">
        <v>2590</v>
      </c>
      <c r="D261" s="2" t="s">
        <v>91</v>
      </c>
      <c r="E261" s="2" t="s">
        <v>5</v>
      </c>
      <c r="F261" s="5">
        <v>32.950000000000003</v>
      </c>
      <c r="G261" s="5">
        <v>28.95</v>
      </c>
      <c r="H261" s="53"/>
      <c r="I261" s="1">
        <f>IF(H261&gt;4, G261,F261)</f>
        <v>32.950000000000003</v>
      </c>
      <c r="J261" s="34">
        <f t="shared" si="16"/>
        <v>0</v>
      </c>
    </row>
    <row r="262" spans="1:10" x14ac:dyDescent="0.25">
      <c r="A262" s="2" t="s">
        <v>3</v>
      </c>
      <c r="B262" s="28">
        <v>24</v>
      </c>
      <c r="C262" s="4">
        <v>2587</v>
      </c>
      <c r="D262" s="2" t="s">
        <v>90</v>
      </c>
      <c r="E262" s="2" t="s">
        <v>52</v>
      </c>
      <c r="F262" s="5">
        <v>4.95</v>
      </c>
      <c r="G262" s="43"/>
      <c r="H262" s="53"/>
      <c r="I262" s="5">
        <f>F262</f>
        <v>4.95</v>
      </c>
      <c r="J262" s="34">
        <f t="shared" si="16"/>
        <v>0</v>
      </c>
    </row>
    <row r="263" spans="1:10" x14ac:dyDescent="0.25">
      <c r="A263" s="2" t="s">
        <v>34</v>
      </c>
      <c r="B263" s="28">
        <v>7</v>
      </c>
      <c r="C263" s="4">
        <v>2586</v>
      </c>
      <c r="D263" s="2" t="s">
        <v>88</v>
      </c>
      <c r="E263" s="2" t="s">
        <v>89</v>
      </c>
      <c r="F263" s="5">
        <v>32.950000000000003</v>
      </c>
      <c r="G263" s="5">
        <v>28.95</v>
      </c>
      <c r="H263" s="53"/>
      <c r="I263" s="1">
        <f t="shared" ref="I263:I268" si="18">IF(H263&gt;4, G263,F263)</f>
        <v>32.950000000000003</v>
      </c>
      <c r="J263" s="34">
        <f t="shared" si="16"/>
        <v>0</v>
      </c>
    </row>
    <row r="264" spans="1:10" x14ac:dyDescent="0.25">
      <c r="A264" s="2" t="s">
        <v>36</v>
      </c>
      <c r="B264" s="28">
        <v>16</v>
      </c>
      <c r="C264" s="4">
        <v>2585</v>
      </c>
      <c r="D264" s="2" t="s">
        <v>87</v>
      </c>
      <c r="E264" s="2" t="s">
        <v>5</v>
      </c>
      <c r="F264" s="5">
        <v>29.95</v>
      </c>
      <c r="G264" s="5">
        <v>27.95</v>
      </c>
      <c r="H264" s="53"/>
      <c r="I264" s="1">
        <f t="shared" si="18"/>
        <v>29.95</v>
      </c>
      <c r="J264" s="34">
        <f t="shared" ref="J264:J295" si="19">H264*I264</f>
        <v>0</v>
      </c>
    </row>
    <row r="265" spans="1:10" x14ac:dyDescent="0.25">
      <c r="A265" s="2" t="s">
        <v>30</v>
      </c>
      <c r="B265" s="28">
        <v>4</v>
      </c>
      <c r="C265" s="4">
        <v>2584</v>
      </c>
      <c r="D265" s="2" t="s">
        <v>86</v>
      </c>
      <c r="E265" s="2" t="s">
        <v>32</v>
      </c>
      <c r="F265" s="5">
        <v>32.950000000000003</v>
      </c>
      <c r="G265" s="5">
        <v>28.95</v>
      </c>
      <c r="H265" s="53"/>
      <c r="I265" s="1">
        <f t="shared" si="18"/>
        <v>32.950000000000003</v>
      </c>
      <c r="J265" s="34">
        <f t="shared" si="19"/>
        <v>0</v>
      </c>
    </row>
    <row r="266" spans="1:10" x14ac:dyDescent="0.25">
      <c r="A266" s="2" t="s">
        <v>30</v>
      </c>
      <c r="B266" s="28">
        <v>4</v>
      </c>
      <c r="C266" s="4">
        <v>2583</v>
      </c>
      <c r="D266" s="2" t="s">
        <v>85</v>
      </c>
      <c r="E266" s="2" t="s">
        <v>29</v>
      </c>
      <c r="F266" s="5">
        <v>32.950000000000003</v>
      </c>
      <c r="G266" s="5">
        <v>28.95</v>
      </c>
      <c r="H266" s="53"/>
      <c r="I266" s="1">
        <f t="shared" si="18"/>
        <v>32.950000000000003</v>
      </c>
      <c r="J266" s="34">
        <f t="shared" si="19"/>
        <v>0</v>
      </c>
    </row>
    <row r="267" spans="1:10" x14ac:dyDescent="0.25">
      <c r="A267" s="2" t="s">
        <v>36</v>
      </c>
      <c r="B267" s="28">
        <v>13</v>
      </c>
      <c r="C267" s="4">
        <v>2581</v>
      </c>
      <c r="D267" s="2" t="s">
        <v>84</v>
      </c>
      <c r="E267" s="2" t="s">
        <v>5</v>
      </c>
      <c r="F267" s="5">
        <v>32.950000000000003</v>
      </c>
      <c r="G267" s="5">
        <v>28.95</v>
      </c>
      <c r="H267" s="53"/>
      <c r="I267" s="1">
        <f t="shared" si="18"/>
        <v>32.950000000000003</v>
      </c>
      <c r="J267" s="34">
        <f t="shared" si="19"/>
        <v>0</v>
      </c>
    </row>
    <row r="268" spans="1:10" x14ac:dyDescent="0.25">
      <c r="A268" s="2" t="s">
        <v>30</v>
      </c>
      <c r="B268" s="28">
        <v>5</v>
      </c>
      <c r="C268" s="4">
        <v>2572</v>
      </c>
      <c r="D268" s="2" t="s">
        <v>83</v>
      </c>
      <c r="E268" s="2" t="s">
        <v>29</v>
      </c>
      <c r="F268" s="5">
        <v>32.950000000000003</v>
      </c>
      <c r="G268" s="5">
        <v>28.95</v>
      </c>
      <c r="H268" s="53"/>
      <c r="I268" s="1">
        <f t="shared" si="18"/>
        <v>32.950000000000003</v>
      </c>
      <c r="J268" s="34">
        <f t="shared" si="19"/>
        <v>0</v>
      </c>
    </row>
    <row r="269" spans="1:10" x14ac:dyDescent="0.25">
      <c r="A269" s="2" t="s">
        <v>39</v>
      </c>
      <c r="B269" s="18" t="s">
        <v>603</v>
      </c>
      <c r="C269" s="4">
        <v>2571</v>
      </c>
      <c r="D269" s="2" t="s">
        <v>82</v>
      </c>
      <c r="E269" s="2" t="s">
        <v>32</v>
      </c>
      <c r="F269" s="5">
        <v>14.95</v>
      </c>
      <c r="G269" s="5">
        <v>12.95</v>
      </c>
      <c r="H269" s="54"/>
      <c r="I269" s="5">
        <f>IF(H269&gt;9, G269,F269)</f>
        <v>14.95</v>
      </c>
      <c r="J269" s="8">
        <f>I269*H269</f>
        <v>0</v>
      </c>
    </row>
    <row r="270" spans="1:10" x14ac:dyDescent="0.25">
      <c r="A270" s="2" t="s">
        <v>39</v>
      </c>
      <c r="B270" s="18" t="s">
        <v>603</v>
      </c>
      <c r="C270" s="4">
        <v>2570</v>
      </c>
      <c r="D270" s="2" t="s">
        <v>81</v>
      </c>
      <c r="E270" s="2" t="s">
        <v>29</v>
      </c>
      <c r="F270" s="5">
        <v>14.95</v>
      </c>
      <c r="G270" s="5">
        <v>12.95</v>
      </c>
      <c r="H270" s="54"/>
      <c r="I270" s="5">
        <f>IF(H270&gt;9, G270,F270)</f>
        <v>14.95</v>
      </c>
      <c r="J270" s="8">
        <f>I270*H270</f>
        <v>0</v>
      </c>
    </row>
    <row r="271" spans="1:10" x14ac:dyDescent="0.25">
      <c r="A271" s="2" t="s">
        <v>39</v>
      </c>
      <c r="B271" s="28">
        <v>21</v>
      </c>
      <c r="C271" s="4">
        <v>2569</v>
      </c>
      <c r="D271" s="2" t="s">
        <v>80</v>
      </c>
      <c r="E271" s="2" t="s">
        <v>397</v>
      </c>
      <c r="F271" s="5">
        <v>10.95</v>
      </c>
      <c r="G271" s="5">
        <v>8.9499999999999993</v>
      </c>
      <c r="H271" s="53"/>
      <c r="I271" s="1">
        <f>IF(H271&gt;4, G271,F271)</f>
        <v>10.95</v>
      </c>
      <c r="J271" s="34">
        <v>0</v>
      </c>
    </row>
    <row r="272" spans="1:10" x14ac:dyDescent="0.25">
      <c r="A272" s="2" t="s">
        <v>584</v>
      </c>
      <c r="B272" s="28" t="s">
        <v>565</v>
      </c>
      <c r="C272" s="4">
        <v>2568</v>
      </c>
      <c r="D272" s="2" t="s">
        <v>78</v>
      </c>
      <c r="E272" s="2" t="s">
        <v>79</v>
      </c>
      <c r="F272" s="5">
        <v>32.950000000000003</v>
      </c>
      <c r="G272" s="5">
        <v>28.95</v>
      </c>
      <c r="H272" s="53"/>
      <c r="I272" s="1">
        <f>IF(H272&gt;4, G272,F272)</f>
        <v>32.950000000000003</v>
      </c>
      <c r="J272" s="34">
        <f>H272*I272</f>
        <v>0</v>
      </c>
    </row>
    <row r="273" spans="1:10" x14ac:dyDescent="0.25">
      <c r="A273" s="2" t="s">
        <v>584</v>
      </c>
      <c r="B273" s="28" t="s">
        <v>565</v>
      </c>
      <c r="C273" s="4">
        <v>2567</v>
      </c>
      <c r="D273" s="2" t="s">
        <v>77</v>
      </c>
      <c r="E273" s="2" t="s">
        <v>29</v>
      </c>
      <c r="F273" s="5">
        <v>32.950000000000003</v>
      </c>
      <c r="G273" s="5">
        <v>28.95</v>
      </c>
      <c r="H273" s="53"/>
      <c r="I273" s="1">
        <f>IF(H273&gt;4, G273,F273)</f>
        <v>32.950000000000003</v>
      </c>
      <c r="J273" s="34">
        <f>H273*I273</f>
        <v>0</v>
      </c>
    </row>
    <row r="274" spans="1:10" x14ac:dyDescent="0.25">
      <c r="A274" s="2" t="s">
        <v>584</v>
      </c>
      <c r="B274" s="28" t="s">
        <v>569</v>
      </c>
      <c r="C274" s="4">
        <v>2566</v>
      </c>
      <c r="D274" s="2" t="s">
        <v>605</v>
      </c>
      <c r="E274" s="2" t="s">
        <v>79</v>
      </c>
      <c r="F274" s="5">
        <v>39.950000000000003</v>
      </c>
      <c r="G274" s="44"/>
      <c r="H274" s="53"/>
      <c r="I274" s="5">
        <f>F274</f>
        <v>39.950000000000003</v>
      </c>
      <c r="J274" s="5">
        <f>I274*H274</f>
        <v>0</v>
      </c>
    </row>
    <row r="275" spans="1:10" x14ac:dyDescent="0.25">
      <c r="A275" s="2" t="s">
        <v>604</v>
      </c>
      <c r="B275" s="18" t="s">
        <v>603</v>
      </c>
      <c r="C275" s="4">
        <v>2566</v>
      </c>
      <c r="D275" s="2" t="s">
        <v>605</v>
      </c>
      <c r="E275" s="2" t="s">
        <v>79</v>
      </c>
      <c r="F275" s="5">
        <v>39.950000000000003</v>
      </c>
      <c r="G275" s="43"/>
      <c r="H275" s="54"/>
      <c r="I275" s="5">
        <f>F275</f>
        <v>39.950000000000003</v>
      </c>
      <c r="J275" s="8">
        <f>I275*H275</f>
        <v>0</v>
      </c>
    </row>
    <row r="276" spans="1:10" x14ac:dyDescent="0.25">
      <c r="A276" s="2" t="s">
        <v>36</v>
      </c>
      <c r="B276" s="28">
        <v>13</v>
      </c>
      <c r="C276" s="4">
        <v>2565</v>
      </c>
      <c r="D276" s="2" t="s">
        <v>76</v>
      </c>
      <c r="E276" s="2" t="s">
        <v>29</v>
      </c>
      <c r="F276" s="5">
        <v>32.950000000000003</v>
      </c>
      <c r="G276" s="5">
        <v>28.95</v>
      </c>
      <c r="H276" s="53"/>
      <c r="I276" s="1">
        <f t="shared" ref="I276:I293" si="20">IF(H276&gt;4, G276,F276)</f>
        <v>32.950000000000003</v>
      </c>
      <c r="J276" s="34">
        <f t="shared" ref="J276:J292" si="21">H276*I276</f>
        <v>0</v>
      </c>
    </row>
    <row r="277" spans="1:10" x14ac:dyDescent="0.25">
      <c r="A277" s="2" t="s">
        <v>36</v>
      </c>
      <c r="B277" s="28">
        <v>14</v>
      </c>
      <c r="C277" s="4">
        <v>2564</v>
      </c>
      <c r="D277" s="9" t="s">
        <v>75</v>
      </c>
      <c r="E277" s="2" t="s">
        <v>5</v>
      </c>
      <c r="F277" s="5">
        <v>36.950000000000003</v>
      </c>
      <c r="G277" s="5">
        <v>33.950000000000003</v>
      </c>
      <c r="H277" s="53"/>
      <c r="I277" s="1">
        <f t="shared" si="20"/>
        <v>36.950000000000003</v>
      </c>
      <c r="J277" s="34">
        <f t="shared" si="21"/>
        <v>0</v>
      </c>
    </row>
    <row r="278" spans="1:10" x14ac:dyDescent="0.25">
      <c r="A278" s="2" t="s">
        <v>30</v>
      </c>
      <c r="B278" s="28">
        <v>5</v>
      </c>
      <c r="C278" s="4">
        <v>2561</v>
      </c>
      <c r="D278" s="2" t="s">
        <v>74</v>
      </c>
      <c r="E278" s="2" t="s">
        <v>32</v>
      </c>
      <c r="F278" s="5">
        <v>32.950000000000003</v>
      </c>
      <c r="G278" s="5">
        <v>28.95</v>
      </c>
      <c r="H278" s="53"/>
      <c r="I278" s="1">
        <f t="shared" si="20"/>
        <v>32.950000000000003</v>
      </c>
      <c r="J278" s="34">
        <f t="shared" si="21"/>
        <v>0</v>
      </c>
    </row>
    <row r="279" spans="1:10" x14ac:dyDescent="0.25">
      <c r="A279" s="2" t="s">
        <v>73</v>
      </c>
      <c r="B279" s="28">
        <v>18</v>
      </c>
      <c r="C279" s="4">
        <v>2557</v>
      </c>
      <c r="D279" s="2" t="s">
        <v>72</v>
      </c>
      <c r="E279" s="2" t="s">
        <v>69</v>
      </c>
      <c r="F279" s="5">
        <v>36.950000000000003</v>
      </c>
      <c r="G279" s="5">
        <v>33.950000000000003</v>
      </c>
      <c r="H279" s="53"/>
      <c r="I279" s="1">
        <f t="shared" si="20"/>
        <v>36.950000000000003</v>
      </c>
      <c r="J279" s="34">
        <f t="shared" si="21"/>
        <v>0</v>
      </c>
    </row>
    <row r="280" spans="1:10" x14ac:dyDescent="0.25">
      <c r="A280" s="2" t="s">
        <v>71</v>
      </c>
      <c r="B280" s="28">
        <v>18</v>
      </c>
      <c r="C280" s="4">
        <v>2555</v>
      </c>
      <c r="D280" s="2" t="s">
        <v>70</v>
      </c>
      <c r="E280" s="2" t="s">
        <v>69</v>
      </c>
      <c r="F280" s="5">
        <v>36.950000000000003</v>
      </c>
      <c r="G280" s="5">
        <v>33.950000000000003</v>
      </c>
      <c r="H280" s="53"/>
      <c r="I280" s="1">
        <f t="shared" si="20"/>
        <v>36.950000000000003</v>
      </c>
      <c r="J280" s="34">
        <f t="shared" si="21"/>
        <v>0</v>
      </c>
    </row>
    <row r="281" spans="1:10" x14ac:dyDescent="0.25">
      <c r="A281" s="2" t="s">
        <v>34</v>
      </c>
      <c r="B281" s="28">
        <v>18</v>
      </c>
      <c r="C281" s="4">
        <v>2554</v>
      </c>
      <c r="D281" s="2" t="s">
        <v>68</v>
      </c>
      <c r="E281" s="2" t="s">
        <v>69</v>
      </c>
      <c r="F281" s="5">
        <v>36.950000000000003</v>
      </c>
      <c r="G281" s="5">
        <v>33.950000000000003</v>
      </c>
      <c r="H281" s="53"/>
      <c r="I281" s="1">
        <f t="shared" si="20"/>
        <v>36.950000000000003</v>
      </c>
      <c r="J281" s="34">
        <f t="shared" si="21"/>
        <v>0</v>
      </c>
    </row>
    <row r="282" spans="1:10" x14ac:dyDescent="0.25">
      <c r="A282" s="2" t="s">
        <v>65</v>
      </c>
      <c r="B282" s="28">
        <v>13</v>
      </c>
      <c r="C282" s="4">
        <v>2552</v>
      </c>
      <c r="D282" s="2" t="s">
        <v>67</v>
      </c>
      <c r="E282" s="2" t="s">
        <v>29</v>
      </c>
      <c r="F282" s="5">
        <v>32.950000000000003</v>
      </c>
      <c r="G282" s="5">
        <v>28.95</v>
      </c>
      <c r="H282" s="53"/>
      <c r="I282" s="1">
        <f t="shared" si="20"/>
        <v>32.950000000000003</v>
      </c>
      <c r="J282" s="34">
        <f t="shared" si="21"/>
        <v>0</v>
      </c>
    </row>
    <row r="283" spans="1:10" x14ac:dyDescent="0.25">
      <c r="A283" s="2" t="s">
        <v>30</v>
      </c>
      <c r="B283" s="28">
        <v>5</v>
      </c>
      <c r="C283" s="4">
        <v>2551</v>
      </c>
      <c r="D283" s="2" t="s">
        <v>66</v>
      </c>
      <c r="E283" s="2" t="s">
        <v>29</v>
      </c>
      <c r="F283" s="5">
        <v>32.950000000000003</v>
      </c>
      <c r="G283" s="5">
        <v>28.95</v>
      </c>
      <c r="H283" s="53"/>
      <c r="I283" s="1">
        <f t="shared" si="20"/>
        <v>32.950000000000003</v>
      </c>
      <c r="J283" s="34">
        <f t="shared" si="21"/>
        <v>0</v>
      </c>
    </row>
    <row r="284" spans="1:10" x14ac:dyDescent="0.25">
      <c r="A284" s="2" t="s">
        <v>65</v>
      </c>
      <c r="B284" s="28">
        <v>12</v>
      </c>
      <c r="C284" s="4">
        <v>2550</v>
      </c>
      <c r="D284" s="2" t="s">
        <v>64</v>
      </c>
      <c r="E284" s="2" t="s">
        <v>29</v>
      </c>
      <c r="F284" s="5">
        <v>32.950000000000003</v>
      </c>
      <c r="G284" s="5">
        <v>28.95</v>
      </c>
      <c r="H284" s="53"/>
      <c r="I284" s="1">
        <f t="shared" si="20"/>
        <v>32.950000000000003</v>
      </c>
      <c r="J284" s="34">
        <f t="shared" si="21"/>
        <v>0</v>
      </c>
    </row>
    <row r="285" spans="1:10" x14ac:dyDescent="0.25">
      <c r="A285" s="2" t="s">
        <v>30</v>
      </c>
      <c r="B285" s="28">
        <v>7</v>
      </c>
      <c r="C285" s="4">
        <v>2548</v>
      </c>
      <c r="D285" s="2" t="s">
        <v>63</v>
      </c>
      <c r="E285" s="2" t="s">
        <v>29</v>
      </c>
      <c r="F285" s="5">
        <v>32.950000000000003</v>
      </c>
      <c r="G285" s="5">
        <v>28.95</v>
      </c>
      <c r="H285" s="53"/>
      <c r="I285" s="1">
        <f t="shared" si="20"/>
        <v>32.950000000000003</v>
      </c>
      <c r="J285" s="34">
        <f t="shared" si="21"/>
        <v>0</v>
      </c>
    </row>
    <row r="286" spans="1:10" x14ac:dyDescent="0.25">
      <c r="A286" s="2" t="s">
        <v>30</v>
      </c>
      <c r="B286" s="28">
        <v>8</v>
      </c>
      <c r="C286" s="4">
        <v>2545</v>
      </c>
      <c r="D286" s="2" t="s">
        <v>62</v>
      </c>
      <c r="E286" s="2" t="s">
        <v>29</v>
      </c>
      <c r="F286" s="5">
        <v>32.950000000000003</v>
      </c>
      <c r="G286" s="5">
        <v>28.95</v>
      </c>
      <c r="H286" s="53"/>
      <c r="I286" s="1">
        <f t="shared" si="20"/>
        <v>32.950000000000003</v>
      </c>
      <c r="J286" s="34">
        <f t="shared" si="21"/>
        <v>0</v>
      </c>
    </row>
    <row r="287" spans="1:10" x14ac:dyDescent="0.25">
      <c r="A287" s="2" t="s">
        <v>34</v>
      </c>
      <c r="B287" s="28">
        <v>7</v>
      </c>
      <c r="C287" s="4">
        <v>2543</v>
      </c>
      <c r="D287" s="2" t="s">
        <v>61</v>
      </c>
      <c r="E287" s="2" t="s">
        <v>29</v>
      </c>
      <c r="F287" s="5">
        <v>32.950000000000003</v>
      </c>
      <c r="G287" s="5">
        <v>28.95</v>
      </c>
      <c r="H287" s="53"/>
      <c r="I287" s="1">
        <f t="shared" si="20"/>
        <v>32.950000000000003</v>
      </c>
      <c r="J287" s="34">
        <f t="shared" si="21"/>
        <v>0</v>
      </c>
    </row>
    <row r="288" spans="1:10" x14ac:dyDescent="0.25">
      <c r="A288" s="2" t="s">
        <v>30</v>
      </c>
      <c r="B288" s="28">
        <v>4</v>
      </c>
      <c r="C288" s="4">
        <v>2542</v>
      </c>
      <c r="D288" s="2" t="s">
        <v>60</v>
      </c>
      <c r="E288" s="2" t="s">
        <v>32</v>
      </c>
      <c r="F288" s="5">
        <v>32.950000000000003</v>
      </c>
      <c r="G288" s="5">
        <v>28.95</v>
      </c>
      <c r="H288" s="53"/>
      <c r="I288" s="1">
        <f t="shared" si="20"/>
        <v>32.950000000000003</v>
      </c>
      <c r="J288" s="34">
        <f t="shared" si="21"/>
        <v>0</v>
      </c>
    </row>
    <row r="289" spans="1:10" x14ac:dyDescent="0.25">
      <c r="A289" s="2" t="s">
        <v>30</v>
      </c>
      <c r="B289" s="28">
        <v>4</v>
      </c>
      <c r="C289" s="4">
        <v>2541</v>
      </c>
      <c r="D289" s="2" t="s">
        <v>59</v>
      </c>
      <c r="E289" s="2" t="s">
        <v>29</v>
      </c>
      <c r="F289" s="5">
        <v>32.950000000000003</v>
      </c>
      <c r="G289" s="5">
        <v>28.95</v>
      </c>
      <c r="H289" s="53"/>
      <c r="I289" s="1">
        <f t="shared" si="20"/>
        <v>32.950000000000003</v>
      </c>
      <c r="J289" s="34">
        <f t="shared" si="21"/>
        <v>0</v>
      </c>
    </row>
    <row r="290" spans="1:10" x14ac:dyDescent="0.25">
      <c r="A290" s="2" t="s">
        <v>34</v>
      </c>
      <c r="B290" s="28">
        <v>6</v>
      </c>
      <c r="C290" s="4">
        <v>2540</v>
      </c>
      <c r="D290" s="2" t="s">
        <v>58</v>
      </c>
      <c r="E290" s="2" t="s">
        <v>32</v>
      </c>
      <c r="F290" s="5">
        <v>32.950000000000003</v>
      </c>
      <c r="G290" s="5">
        <v>28.95</v>
      </c>
      <c r="H290" s="53"/>
      <c r="I290" s="1">
        <f t="shared" si="20"/>
        <v>32.950000000000003</v>
      </c>
      <c r="J290" s="34">
        <f t="shared" si="21"/>
        <v>0</v>
      </c>
    </row>
    <row r="291" spans="1:10" x14ac:dyDescent="0.25">
      <c r="A291" s="2" t="s">
        <v>34</v>
      </c>
      <c r="B291" s="28">
        <v>6</v>
      </c>
      <c r="C291" s="4">
        <v>2539</v>
      </c>
      <c r="D291" s="2" t="s">
        <v>57</v>
      </c>
      <c r="E291" s="2" t="s">
        <v>29</v>
      </c>
      <c r="F291" s="5">
        <v>32.950000000000003</v>
      </c>
      <c r="G291" s="5">
        <v>28.95</v>
      </c>
      <c r="H291" s="53"/>
      <c r="I291" s="1">
        <f t="shared" si="20"/>
        <v>32.950000000000003</v>
      </c>
      <c r="J291" s="34">
        <f t="shared" si="21"/>
        <v>0</v>
      </c>
    </row>
    <row r="292" spans="1:10" x14ac:dyDescent="0.25">
      <c r="A292" s="2" t="s">
        <v>36</v>
      </c>
      <c r="B292" s="28">
        <v>14</v>
      </c>
      <c r="C292" s="4">
        <v>2537</v>
      </c>
      <c r="D292" s="9" t="s">
        <v>56</v>
      </c>
      <c r="E292" s="2" t="s">
        <v>5</v>
      </c>
      <c r="F292" s="5">
        <v>32.950000000000003</v>
      </c>
      <c r="G292" s="5">
        <v>28.95</v>
      </c>
      <c r="H292" s="53"/>
      <c r="I292" s="1">
        <f t="shared" si="20"/>
        <v>32.950000000000003</v>
      </c>
      <c r="J292" s="34">
        <f t="shared" si="21"/>
        <v>0</v>
      </c>
    </row>
    <row r="293" spans="1:10" x14ac:dyDescent="0.25">
      <c r="A293" s="2" t="s">
        <v>39</v>
      </c>
      <c r="B293" s="28">
        <v>21</v>
      </c>
      <c r="C293" s="4">
        <v>2535</v>
      </c>
      <c r="D293" s="2" t="s">
        <v>55</v>
      </c>
      <c r="E293" s="2" t="s">
        <v>5</v>
      </c>
      <c r="F293" s="5">
        <v>14.95</v>
      </c>
      <c r="G293" s="5">
        <v>12.95</v>
      </c>
      <c r="H293" s="53"/>
      <c r="I293" s="1">
        <f t="shared" si="20"/>
        <v>14.95</v>
      </c>
      <c r="J293" s="34">
        <v>0</v>
      </c>
    </row>
    <row r="294" spans="1:10" x14ac:dyDescent="0.25">
      <c r="A294" s="2" t="s">
        <v>3</v>
      </c>
      <c r="B294" s="28">
        <v>25</v>
      </c>
      <c r="C294" s="4">
        <v>2534</v>
      </c>
      <c r="D294" s="2" t="s">
        <v>54</v>
      </c>
      <c r="E294" s="2" t="s">
        <v>52</v>
      </c>
      <c r="F294" s="5">
        <v>10.95</v>
      </c>
      <c r="G294" s="43"/>
      <c r="H294" s="53"/>
      <c r="I294" s="5">
        <f>F294</f>
        <v>10.95</v>
      </c>
      <c r="J294" s="34">
        <f>H294*I294</f>
        <v>0</v>
      </c>
    </row>
    <row r="295" spans="1:10" x14ac:dyDescent="0.25">
      <c r="A295" s="2" t="s">
        <v>30</v>
      </c>
      <c r="B295" s="28">
        <v>7</v>
      </c>
      <c r="C295" s="4">
        <v>2532</v>
      </c>
      <c r="D295" s="2" t="s">
        <v>53</v>
      </c>
      <c r="E295" s="2" t="s">
        <v>29</v>
      </c>
      <c r="F295" s="5">
        <v>32.950000000000003</v>
      </c>
      <c r="G295" s="5">
        <v>28.95</v>
      </c>
      <c r="H295" s="53"/>
      <c r="I295" s="1">
        <f>IF(H295&gt;4, G295,F295)</f>
        <v>32.950000000000003</v>
      </c>
      <c r="J295" s="34">
        <f>H295*I295</f>
        <v>0</v>
      </c>
    </row>
    <row r="296" spans="1:10" x14ac:dyDescent="0.25">
      <c r="A296" s="2" t="s">
        <v>30</v>
      </c>
      <c r="B296" s="28">
        <v>8</v>
      </c>
      <c r="C296" s="4">
        <v>2526</v>
      </c>
      <c r="D296" s="2" t="s">
        <v>51</v>
      </c>
      <c r="E296" s="2" t="s">
        <v>5</v>
      </c>
      <c r="F296" s="5">
        <v>32.950000000000003</v>
      </c>
      <c r="G296" s="5">
        <v>28.95</v>
      </c>
      <c r="H296" s="53"/>
      <c r="I296" s="1">
        <f>IF(H296&gt;4, G296,F296)</f>
        <v>32.950000000000003</v>
      </c>
      <c r="J296" s="34">
        <f>H296*I296</f>
        <v>0</v>
      </c>
    </row>
    <row r="297" spans="1:10" x14ac:dyDescent="0.25">
      <c r="A297" s="2" t="s">
        <v>3</v>
      </c>
      <c r="B297" s="28">
        <v>25</v>
      </c>
      <c r="C297" s="4">
        <v>2521</v>
      </c>
      <c r="D297" s="2" t="s">
        <v>50</v>
      </c>
      <c r="E297" s="2" t="s">
        <v>10</v>
      </c>
      <c r="F297" s="5">
        <v>3.95</v>
      </c>
      <c r="G297" s="43"/>
      <c r="H297" s="53"/>
      <c r="I297" s="5">
        <f>F297</f>
        <v>3.95</v>
      </c>
      <c r="J297" s="34">
        <f>H297*I297</f>
        <v>0</v>
      </c>
    </row>
    <row r="298" spans="1:10" x14ac:dyDescent="0.25">
      <c r="A298" s="2" t="s">
        <v>3</v>
      </c>
      <c r="B298" s="18" t="s">
        <v>603</v>
      </c>
      <c r="C298" s="4">
        <v>2519</v>
      </c>
      <c r="D298" s="2" t="s">
        <v>49</v>
      </c>
      <c r="E298" s="2" t="s">
        <v>47</v>
      </c>
      <c r="F298" s="5">
        <v>7.95</v>
      </c>
      <c r="G298" s="43"/>
      <c r="H298" s="54"/>
      <c r="I298" s="5">
        <f>F298</f>
        <v>7.95</v>
      </c>
      <c r="J298" s="8">
        <f>I298*H298</f>
        <v>0</v>
      </c>
    </row>
    <row r="299" spans="1:10" x14ac:dyDescent="0.25">
      <c r="A299" s="2" t="s">
        <v>3</v>
      </c>
      <c r="B299" s="18" t="s">
        <v>603</v>
      </c>
      <c r="C299" s="4">
        <v>2519</v>
      </c>
      <c r="D299" s="2" t="s">
        <v>49</v>
      </c>
      <c r="E299" s="2" t="s">
        <v>47</v>
      </c>
      <c r="F299" s="5">
        <v>7.95</v>
      </c>
      <c r="G299" s="44"/>
      <c r="H299" s="53"/>
      <c r="I299" s="5">
        <f>F299</f>
        <v>7.95</v>
      </c>
      <c r="J299" s="5">
        <f>I299*H299</f>
        <v>0</v>
      </c>
    </row>
    <row r="300" spans="1:10" x14ac:dyDescent="0.25">
      <c r="A300" s="2" t="s">
        <v>3</v>
      </c>
      <c r="B300" s="28">
        <v>24</v>
      </c>
      <c r="C300" s="4">
        <v>2518</v>
      </c>
      <c r="D300" s="2" t="s">
        <v>48</v>
      </c>
      <c r="E300" s="2" t="s">
        <v>47</v>
      </c>
      <c r="F300" s="5">
        <v>4.95</v>
      </c>
      <c r="G300" s="43"/>
      <c r="H300" s="53"/>
      <c r="I300" s="5">
        <f>F300</f>
        <v>4.95</v>
      </c>
      <c r="J300" s="34">
        <f>H300*I300</f>
        <v>0</v>
      </c>
    </row>
    <row r="301" spans="1:10" x14ac:dyDescent="0.25">
      <c r="A301" s="2" t="s">
        <v>39</v>
      </c>
      <c r="B301" s="28">
        <v>24</v>
      </c>
      <c r="C301" s="4">
        <v>2517</v>
      </c>
      <c r="D301" s="2" t="s">
        <v>46</v>
      </c>
      <c r="E301" s="2" t="s">
        <v>47</v>
      </c>
      <c r="F301" s="5">
        <v>12.95</v>
      </c>
      <c r="G301" s="43"/>
      <c r="H301" s="53"/>
      <c r="I301" s="5">
        <f>F301</f>
        <v>12.95</v>
      </c>
      <c r="J301" s="34">
        <f>H301*I301</f>
        <v>0</v>
      </c>
    </row>
    <row r="302" spans="1:10" x14ac:dyDescent="0.25">
      <c r="A302" s="2" t="s">
        <v>39</v>
      </c>
      <c r="B302" s="28">
        <v>21</v>
      </c>
      <c r="C302" s="4">
        <v>2512</v>
      </c>
      <c r="D302" s="2" t="s">
        <v>45</v>
      </c>
      <c r="E302" s="2" t="s">
        <v>29</v>
      </c>
      <c r="F302" s="5">
        <v>14.95</v>
      </c>
      <c r="G302" s="5">
        <v>12.95</v>
      </c>
      <c r="H302" s="53"/>
      <c r="I302" s="1">
        <f>IF(H302&gt;4, G302,F302)</f>
        <v>14.95</v>
      </c>
      <c r="J302" s="34">
        <v>0</v>
      </c>
    </row>
    <row r="303" spans="1:10" x14ac:dyDescent="0.25">
      <c r="A303" s="2" t="s">
        <v>591</v>
      </c>
      <c r="B303" s="28">
        <v>24</v>
      </c>
      <c r="C303" s="4">
        <v>2511</v>
      </c>
      <c r="D303" s="2" t="s">
        <v>43</v>
      </c>
      <c r="E303" s="2" t="s">
        <v>44</v>
      </c>
      <c r="F303" s="5">
        <v>2.75</v>
      </c>
      <c r="G303" s="43"/>
      <c r="H303" s="53"/>
      <c r="I303" s="5">
        <f>F303</f>
        <v>2.75</v>
      </c>
      <c r="J303" s="34">
        <f>H303*I303</f>
        <v>0</v>
      </c>
    </row>
    <row r="304" spans="1:10" x14ac:dyDescent="0.25">
      <c r="A304" s="2" t="s">
        <v>39</v>
      </c>
      <c r="B304" s="28">
        <v>21</v>
      </c>
      <c r="C304" s="4">
        <v>2510</v>
      </c>
      <c r="D304" s="2" t="s">
        <v>42</v>
      </c>
      <c r="E304" s="2" t="s">
        <v>32</v>
      </c>
      <c r="F304" s="5">
        <v>14.95</v>
      </c>
      <c r="G304" s="5">
        <v>12.95</v>
      </c>
      <c r="H304" s="53"/>
      <c r="I304" s="1">
        <f t="shared" ref="I304:I312" si="22">IF(H304&gt;4, G304,F304)</f>
        <v>14.95</v>
      </c>
      <c r="J304" s="34">
        <v>0</v>
      </c>
    </row>
    <row r="305" spans="1:10" x14ac:dyDescent="0.25">
      <c r="A305" s="2" t="s">
        <v>39</v>
      </c>
      <c r="B305" s="28">
        <v>21</v>
      </c>
      <c r="C305" s="4">
        <v>2509</v>
      </c>
      <c r="D305" s="2" t="s">
        <v>41</v>
      </c>
      <c r="E305" s="2" t="s">
        <v>29</v>
      </c>
      <c r="F305" s="5">
        <v>14.95</v>
      </c>
      <c r="G305" s="5">
        <v>12.95</v>
      </c>
      <c r="H305" s="53"/>
      <c r="I305" s="1">
        <f t="shared" si="22"/>
        <v>14.95</v>
      </c>
      <c r="J305" s="34">
        <v>0</v>
      </c>
    </row>
    <row r="306" spans="1:10" x14ac:dyDescent="0.25">
      <c r="A306" s="2" t="s">
        <v>39</v>
      </c>
      <c r="B306" s="28">
        <v>21</v>
      </c>
      <c r="C306" s="4">
        <v>2508</v>
      </c>
      <c r="D306" s="2" t="s">
        <v>40</v>
      </c>
      <c r="E306" s="2" t="s">
        <v>32</v>
      </c>
      <c r="F306" s="5">
        <v>14.95</v>
      </c>
      <c r="G306" s="5">
        <v>12.95</v>
      </c>
      <c r="H306" s="53"/>
      <c r="I306" s="1">
        <f t="shared" si="22"/>
        <v>14.95</v>
      </c>
      <c r="J306" s="34">
        <v>0</v>
      </c>
    </row>
    <row r="307" spans="1:10" x14ac:dyDescent="0.25">
      <c r="A307" s="2" t="s">
        <v>39</v>
      </c>
      <c r="B307" s="28">
        <v>21</v>
      </c>
      <c r="C307" s="4">
        <v>2507</v>
      </c>
      <c r="D307" s="2" t="s">
        <v>38</v>
      </c>
      <c r="E307" s="2" t="s">
        <v>29</v>
      </c>
      <c r="F307" s="5">
        <v>14.95</v>
      </c>
      <c r="G307" s="5">
        <v>12.95</v>
      </c>
      <c r="H307" s="53"/>
      <c r="I307" s="1">
        <f t="shared" si="22"/>
        <v>14.95</v>
      </c>
      <c r="J307" s="34">
        <v>0</v>
      </c>
    </row>
    <row r="308" spans="1:10" x14ac:dyDescent="0.25">
      <c r="A308" s="2" t="s">
        <v>36</v>
      </c>
      <c r="B308" s="28">
        <v>12</v>
      </c>
      <c r="C308" s="4">
        <v>2506</v>
      </c>
      <c r="D308" s="2" t="s">
        <v>37</v>
      </c>
      <c r="E308" s="2" t="s">
        <v>32</v>
      </c>
      <c r="F308" s="5">
        <v>32.950000000000003</v>
      </c>
      <c r="G308" s="5">
        <v>28.95</v>
      </c>
      <c r="H308" s="53"/>
      <c r="I308" s="1">
        <f t="shared" si="22"/>
        <v>32.950000000000003</v>
      </c>
      <c r="J308" s="34">
        <f t="shared" ref="J308:J313" si="23">H308*I308</f>
        <v>0</v>
      </c>
    </row>
    <row r="309" spans="1:10" x14ac:dyDescent="0.25">
      <c r="A309" s="2" t="s">
        <v>36</v>
      </c>
      <c r="B309" s="28">
        <v>12</v>
      </c>
      <c r="C309" s="4">
        <v>2505</v>
      </c>
      <c r="D309" s="2" t="s">
        <v>35</v>
      </c>
      <c r="E309" s="2" t="s">
        <v>29</v>
      </c>
      <c r="F309" s="5">
        <v>32.950000000000003</v>
      </c>
      <c r="G309" s="5">
        <v>28.95</v>
      </c>
      <c r="H309" s="53"/>
      <c r="I309" s="1">
        <f t="shared" si="22"/>
        <v>32.950000000000003</v>
      </c>
      <c r="J309" s="34">
        <f t="shared" si="23"/>
        <v>0</v>
      </c>
    </row>
    <row r="310" spans="1:10" x14ac:dyDescent="0.25">
      <c r="A310" s="2" t="s">
        <v>34</v>
      </c>
      <c r="B310" s="28">
        <v>6</v>
      </c>
      <c r="C310" s="4">
        <v>2503</v>
      </c>
      <c r="D310" s="2" t="s">
        <v>33</v>
      </c>
      <c r="E310" s="2" t="s">
        <v>29</v>
      </c>
      <c r="F310" s="5">
        <v>32.950000000000003</v>
      </c>
      <c r="G310" s="5">
        <v>28.95</v>
      </c>
      <c r="H310" s="53"/>
      <c r="I310" s="1">
        <f t="shared" si="22"/>
        <v>32.950000000000003</v>
      </c>
      <c r="J310" s="34">
        <f t="shared" si="23"/>
        <v>0</v>
      </c>
    </row>
    <row r="311" spans="1:10" x14ac:dyDescent="0.25">
      <c r="A311" s="2" t="s">
        <v>30</v>
      </c>
      <c r="B311" s="28">
        <v>4</v>
      </c>
      <c r="C311" s="4">
        <v>2502</v>
      </c>
      <c r="D311" s="2" t="s">
        <v>31</v>
      </c>
      <c r="E311" s="2" t="s">
        <v>32</v>
      </c>
      <c r="F311" s="5">
        <v>32.950000000000003</v>
      </c>
      <c r="G311" s="5">
        <v>28.95</v>
      </c>
      <c r="H311" s="53"/>
      <c r="I311" s="1">
        <f t="shared" si="22"/>
        <v>32.950000000000003</v>
      </c>
      <c r="J311" s="34">
        <f t="shared" si="23"/>
        <v>0</v>
      </c>
    </row>
    <row r="312" spans="1:10" x14ac:dyDescent="0.25">
      <c r="A312" s="2" t="s">
        <v>30</v>
      </c>
      <c r="B312" s="28">
        <v>4</v>
      </c>
      <c r="C312" s="4">
        <v>2501</v>
      </c>
      <c r="D312" s="2" t="s">
        <v>28</v>
      </c>
      <c r="E312" s="2" t="s">
        <v>29</v>
      </c>
      <c r="F312" s="5">
        <v>32.950000000000003</v>
      </c>
      <c r="G312" s="5">
        <v>28.95</v>
      </c>
      <c r="H312" s="53"/>
      <c r="I312" s="1">
        <f t="shared" si="22"/>
        <v>32.950000000000003</v>
      </c>
      <c r="J312" s="34">
        <f t="shared" si="23"/>
        <v>0</v>
      </c>
    </row>
    <row r="313" spans="1:10" x14ac:dyDescent="0.25">
      <c r="A313" s="2" t="s">
        <v>3</v>
      </c>
      <c r="B313" s="28">
        <v>24</v>
      </c>
      <c r="C313" s="4">
        <v>2498</v>
      </c>
      <c r="D313" s="2" t="s">
        <v>27</v>
      </c>
      <c r="E313" s="2" t="s">
        <v>24</v>
      </c>
      <c r="F313" s="5">
        <v>12.95</v>
      </c>
      <c r="G313" s="43"/>
      <c r="H313" s="53"/>
      <c r="I313" s="5">
        <f>F313</f>
        <v>12.95</v>
      </c>
      <c r="J313" s="34">
        <f t="shared" si="23"/>
        <v>0</v>
      </c>
    </row>
    <row r="314" spans="1:10" x14ac:dyDescent="0.25">
      <c r="A314" s="2" t="s">
        <v>26</v>
      </c>
      <c r="B314" s="28">
        <v>18</v>
      </c>
      <c r="C314" s="4">
        <v>2495</v>
      </c>
      <c r="D314" s="2" t="s">
        <v>25</v>
      </c>
      <c r="E314" s="2" t="s">
        <v>19</v>
      </c>
      <c r="F314" s="5">
        <v>9.9499999999999993</v>
      </c>
      <c r="G314" s="5">
        <v>7.95</v>
      </c>
      <c r="H314" s="53"/>
      <c r="I314" s="1">
        <f>IF(H314&gt;4, G314,F314)</f>
        <v>9.9499999999999993</v>
      </c>
      <c r="J314" s="34">
        <v>0</v>
      </c>
    </row>
    <row r="315" spans="1:10" x14ac:dyDescent="0.25">
      <c r="A315" s="2" t="s">
        <v>572</v>
      </c>
      <c r="B315" s="28">
        <v>25</v>
      </c>
      <c r="C315" s="4">
        <v>2477</v>
      </c>
      <c r="D315" s="2" t="s">
        <v>23</v>
      </c>
      <c r="E315" s="2" t="s">
        <v>3</v>
      </c>
      <c r="F315" s="5">
        <v>12.95</v>
      </c>
      <c r="G315" s="43"/>
      <c r="H315" s="53"/>
      <c r="I315" s="5">
        <f>F315</f>
        <v>12.95</v>
      </c>
      <c r="J315" s="34">
        <f>H315*I315</f>
        <v>0</v>
      </c>
    </row>
    <row r="316" spans="1:10" x14ac:dyDescent="0.25">
      <c r="A316" s="2" t="s">
        <v>572</v>
      </c>
      <c r="B316" s="28">
        <v>25</v>
      </c>
      <c r="C316" s="4">
        <v>2476</v>
      </c>
      <c r="D316" s="2" t="s">
        <v>22</v>
      </c>
      <c r="E316" s="2" t="s">
        <v>3</v>
      </c>
      <c r="F316" s="5">
        <v>12.95</v>
      </c>
      <c r="G316" s="43"/>
      <c r="H316" s="53"/>
      <c r="I316" s="5">
        <f>F316</f>
        <v>12.95</v>
      </c>
      <c r="J316" s="34">
        <f>H316*I316</f>
        <v>0</v>
      </c>
    </row>
    <row r="317" spans="1:10" x14ac:dyDescent="0.25">
      <c r="A317" s="2" t="s">
        <v>572</v>
      </c>
      <c r="B317" s="28">
        <v>25</v>
      </c>
      <c r="C317" s="4">
        <v>2475</v>
      </c>
      <c r="D317" s="2" t="s">
        <v>21</v>
      </c>
      <c r="E317" s="2" t="s">
        <v>3</v>
      </c>
      <c r="F317" s="5">
        <v>12.95</v>
      </c>
      <c r="G317" s="43"/>
      <c r="H317" s="53"/>
      <c r="I317" s="5">
        <f>F317</f>
        <v>12.95</v>
      </c>
      <c r="J317" s="34">
        <f>H317*I317</f>
        <v>0</v>
      </c>
    </row>
    <row r="318" spans="1:10" x14ac:dyDescent="0.25">
      <c r="A318" s="2" t="s">
        <v>572</v>
      </c>
      <c r="B318" s="28">
        <v>25</v>
      </c>
      <c r="C318" s="4">
        <v>2474</v>
      </c>
      <c r="D318" s="2" t="s">
        <v>20</v>
      </c>
      <c r="E318" s="2" t="s">
        <v>3</v>
      </c>
      <c r="F318" s="5">
        <v>12.95</v>
      </c>
      <c r="G318" s="43"/>
      <c r="H318" s="53"/>
      <c r="I318" s="5">
        <f>F318</f>
        <v>12.95</v>
      </c>
      <c r="J318" s="34">
        <f>H318*I318</f>
        <v>0</v>
      </c>
    </row>
    <row r="319" spans="1:10" x14ac:dyDescent="0.25">
      <c r="A319" s="2" t="s">
        <v>583</v>
      </c>
      <c r="B319" s="28">
        <v>17</v>
      </c>
      <c r="C319" s="4">
        <v>2460</v>
      </c>
      <c r="D319" s="2" t="s">
        <v>18</v>
      </c>
      <c r="E319" s="2" t="s">
        <v>5</v>
      </c>
      <c r="F319" s="5">
        <v>34.950000000000003</v>
      </c>
      <c r="G319" s="5">
        <v>29.95</v>
      </c>
      <c r="H319" s="53"/>
      <c r="I319" s="1">
        <f>IF(H319&gt;4, G319,F319)</f>
        <v>34.950000000000003</v>
      </c>
      <c r="J319" s="34">
        <f>H319*I319</f>
        <v>0</v>
      </c>
    </row>
    <row r="320" spans="1:10" x14ac:dyDescent="0.25">
      <c r="A320" s="2" t="s">
        <v>578</v>
      </c>
      <c r="B320" s="28">
        <v>20</v>
      </c>
      <c r="C320" s="4">
        <v>2450</v>
      </c>
      <c r="D320" s="2" t="s">
        <v>17</v>
      </c>
      <c r="E320" s="2" t="s">
        <v>5</v>
      </c>
      <c r="F320" s="5">
        <v>26.95</v>
      </c>
      <c r="G320" s="5">
        <v>24.95</v>
      </c>
      <c r="H320" s="53"/>
      <c r="I320" s="1">
        <f>IF(H320&gt;4, G320,F320)</f>
        <v>26.95</v>
      </c>
      <c r="J320" s="8">
        <f>I320*H320</f>
        <v>0</v>
      </c>
    </row>
    <row r="321" spans="1:10" x14ac:dyDescent="0.25">
      <c r="A321" s="2" t="s">
        <v>16</v>
      </c>
      <c r="B321" s="28">
        <v>17</v>
      </c>
      <c r="C321" s="4">
        <v>2440</v>
      </c>
      <c r="D321" s="2" t="s">
        <v>15</v>
      </c>
      <c r="E321" s="2" t="s">
        <v>5</v>
      </c>
      <c r="F321" s="5">
        <v>34.950000000000003</v>
      </c>
      <c r="G321" s="5">
        <v>29.95</v>
      </c>
      <c r="H321" s="53"/>
      <c r="I321" s="1">
        <f>IF(H321&gt;4, G321,F321)</f>
        <v>34.950000000000003</v>
      </c>
      <c r="J321" s="34">
        <f>H321*I321</f>
        <v>0</v>
      </c>
    </row>
    <row r="322" spans="1:10" x14ac:dyDescent="0.25">
      <c r="A322" s="2" t="s">
        <v>3</v>
      </c>
      <c r="B322" s="28">
        <v>25</v>
      </c>
      <c r="C322" s="4">
        <v>2425</v>
      </c>
      <c r="D322" s="2" t="s">
        <v>14</v>
      </c>
      <c r="E322" s="2" t="s">
        <v>10</v>
      </c>
      <c r="F322" s="5">
        <v>10.95</v>
      </c>
      <c r="G322" s="43"/>
      <c r="H322" s="53"/>
      <c r="I322" s="5">
        <f>F322</f>
        <v>10.95</v>
      </c>
      <c r="J322" s="34">
        <f>H322*I322</f>
        <v>0</v>
      </c>
    </row>
    <row r="323" spans="1:10" x14ac:dyDescent="0.25">
      <c r="A323" s="2" t="s">
        <v>572</v>
      </c>
      <c r="B323" s="28">
        <v>25</v>
      </c>
      <c r="C323" s="4">
        <v>2424</v>
      </c>
      <c r="D323" s="2" t="s">
        <v>12</v>
      </c>
      <c r="E323" s="2" t="s">
        <v>13</v>
      </c>
      <c r="F323" s="5">
        <v>12.95</v>
      </c>
      <c r="G323" s="43"/>
      <c r="H323" s="53"/>
      <c r="I323" s="5">
        <f>F323</f>
        <v>12.95</v>
      </c>
      <c r="J323" s="34">
        <f>H323*I323</f>
        <v>0</v>
      </c>
    </row>
    <row r="324" spans="1:10" x14ac:dyDescent="0.25">
      <c r="A324" s="2" t="s">
        <v>3</v>
      </c>
      <c r="B324" s="28">
        <v>25</v>
      </c>
      <c r="C324" s="4">
        <v>2423</v>
      </c>
      <c r="D324" s="2" t="s">
        <v>11</v>
      </c>
      <c r="E324" s="2" t="s">
        <v>10</v>
      </c>
      <c r="F324" s="5">
        <v>10.95</v>
      </c>
      <c r="G324" s="43"/>
      <c r="H324" s="53"/>
      <c r="I324" s="5">
        <f>F324</f>
        <v>10.95</v>
      </c>
      <c r="J324" s="34">
        <f>H324*I324</f>
        <v>0</v>
      </c>
    </row>
    <row r="325" spans="1:10" x14ac:dyDescent="0.25">
      <c r="A325" s="2" t="s">
        <v>3</v>
      </c>
      <c r="B325" s="28">
        <v>25</v>
      </c>
      <c r="C325" s="4">
        <v>2422</v>
      </c>
      <c r="D325" s="2" t="s">
        <v>9</v>
      </c>
      <c r="E325" s="2" t="s">
        <v>10</v>
      </c>
      <c r="F325" s="5">
        <v>10.95</v>
      </c>
      <c r="G325" s="43"/>
      <c r="H325" s="53"/>
      <c r="I325" s="5">
        <f>F325</f>
        <v>10.95</v>
      </c>
      <c r="J325" s="34">
        <f>H325*I325</f>
        <v>0</v>
      </c>
    </row>
    <row r="326" spans="1:10" x14ac:dyDescent="0.25">
      <c r="A326" s="2" t="s">
        <v>577</v>
      </c>
      <c r="B326" s="28">
        <v>20</v>
      </c>
      <c r="C326" s="4">
        <v>2405</v>
      </c>
      <c r="D326" s="2" t="s">
        <v>7</v>
      </c>
      <c r="E326" s="2" t="s">
        <v>5</v>
      </c>
      <c r="F326" s="5">
        <v>26.95</v>
      </c>
      <c r="G326" s="5">
        <v>24.95</v>
      </c>
      <c r="H326" s="53"/>
      <c r="I326" s="1">
        <f>IF(H326&gt;4, G326,F326)</f>
        <v>26.95</v>
      </c>
      <c r="J326" s="8">
        <f>I326*H326</f>
        <v>0</v>
      </c>
    </row>
    <row r="327" spans="1:10" x14ac:dyDescent="0.25">
      <c r="A327" s="47" t="s">
        <v>580</v>
      </c>
      <c r="B327" s="57">
        <v>20</v>
      </c>
      <c r="C327" s="50">
        <v>2403</v>
      </c>
      <c r="D327" s="47" t="s">
        <v>6</v>
      </c>
      <c r="E327" s="47" t="s">
        <v>5</v>
      </c>
      <c r="F327" s="48">
        <v>26.95</v>
      </c>
      <c r="G327" s="48">
        <v>24.95</v>
      </c>
      <c r="H327" s="55"/>
      <c r="I327" s="60">
        <f>IF(H327&gt;4, G327,F327)</f>
        <v>26.95</v>
      </c>
      <c r="J327" s="62">
        <f>I327*H327</f>
        <v>0</v>
      </c>
    </row>
    <row r="328" spans="1:10" x14ac:dyDescent="0.25">
      <c r="A328" s="29" t="s">
        <v>579</v>
      </c>
      <c r="B328" s="28">
        <v>20</v>
      </c>
      <c r="C328" s="42">
        <v>2401</v>
      </c>
      <c r="D328" s="29" t="s">
        <v>4</v>
      </c>
      <c r="E328" s="29" t="s">
        <v>5</v>
      </c>
      <c r="F328" s="30">
        <v>26.95</v>
      </c>
      <c r="G328" s="30">
        <v>24.95</v>
      </c>
      <c r="H328" s="56"/>
      <c r="I328" s="59">
        <f>IF(H328&gt;4, G328,F328)</f>
        <v>26.95</v>
      </c>
      <c r="J328" s="61">
        <f>I328*H328</f>
        <v>0</v>
      </c>
    </row>
  </sheetData>
  <sheetProtection sheet="1" objects="1" scenarios="1"/>
  <protectedRanges>
    <protectedRange sqref="F2:J10 H16:H328" name="Range1"/>
  </protectedRanges>
  <autoFilter ref="A15:J328" xr:uid="{A9C81B97-F40E-4A86-BD5A-9F68AD5DFBC2}">
    <sortState xmlns:xlrd2="http://schemas.microsoft.com/office/spreadsheetml/2017/richdata2" ref="A16:J328">
      <sortCondition descending="1" ref="C15"/>
    </sortState>
  </autoFilter>
  <mergeCells count="10">
    <mergeCell ref="F8:J8"/>
    <mergeCell ref="F9:J9"/>
    <mergeCell ref="F10:J10"/>
    <mergeCell ref="A2:B7"/>
    <mergeCell ref="F2:J2"/>
    <mergeCell ref="F3:J3"/>
    <mergeCell ref="F4:J4"/>
    <mergeCell ref="F5:J5"/>
    <mergeCell ref="F6:J6"/>
    <mergeCell ref="F7:J7"/>
  </mergeCells>
  <phoneticPr fontId="2" type="noConversion"/>
  <conditionalFormatting sqref="C15:C186 C187:D188 C189:C294">
    <cfRule type="expression" dxfId="1" priority="1" stopIfTrue="1">
      <formula>AND(COUNTIF($E:$E, C15)+COUNTIF(#REF!, C15)&gt;1,NOT(ISBLANK(C15)))</formula>
    </cfRule>
  </conditionalFormatting>
  <conditionalFormatting sqref="C15:C294">
    <cfRule type="expression" dxfId="0" priority="75" stopIfTrue="1">
      <formula>AND(COUNTIF($E$295:$E$65405, C15)+COUNTIF($E$15:$E$294, C15)&gt;1,NOT(ISBLANK(C15)))</formula>
    </cfRule>
  </conditionalFormatting>
  <pageMargins left="0.23622047244094491" right="0.23622047244094491" top="0.74803149606299213" bottom="0.19685039370078741"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Catalogue</vt:lpstr>
      <vt:lpstr>'2026 Catalogue'!Print_Area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Serah P</dc:creator>
  <cp:lastModifiedBy>Michelle Pergolini</cp:lastModifiedBy>
  <cp:lastPrinted>2025-06-16T06:31:34Z</cp:lastPrinted>
  <dcterms:created xsi:type="dcterms:W3CDTF">2025-06-16T04:18:32Z</dcterms:created>
  <dcterms:modified xsi:type="dcterms:W3CDTF">2025-08-24T23:44:24Z</dcterms:modified>
</cp:coreProperties>
</file>